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임상정보\2021.08.04 154건\구강암의 발생 및 예후에 영향을 주는 바이오마커 발굴 (4)\"/>
    </mc:Choice>
  </mc:AlternateContent>
  <bookViews>
    <workbookView xWindow="0" yWindow="0" windowWidth="28800" windowHeight="12390"/>
  </bookViews>
  <sheets>
    <sheet name="구강 데이터 종합" sheetId="1" r:id="rId1"/>
    <sheet name="Sheet1" sheetId="2" r:id="rId2"/>
    <sheet name="Sheet2" sheetId="3" r:id="rId3"/>
  </sheets>
  <definedNames>
    <definedName name="_xlnm._FilterDatabase" localSheetId="0" hidden="1">'구강 데이터 종합'!$A$1:$BA$1</definedName>
    <definedName name="_xlnm.Print_Titles" localSheetId="0">'구강 데이터 종합'!$1:$1</definedName>
  </definedNames>
  <calcPr calcId="152511"/>
</workbook>
</file>

<file path=xl/calcChain.xml><?xml version="1.0" encoding="utf-8"?>
<calcChain xmlns="http://schemas.openxmlformats.org/spreadsheetml/2006/main">
  <c r="D103" i="1" l="1"/>
  <c r="D52" i="1"/>
  <c r="D128" i="1"/>
  <c r="D36" i="1"/>
  <c r="E36" i="1" s="1"/>
  <c r="D124" i="1"/>
  <c r="D132" i="1"/>
  <c r="D41" i="1"/>
  <c r="D136" i="1"/>
  <c r="D89" i="1"/>
  <c r="D60" i="1"/>
  <c r="D106" i="1"/>
  <c r="D142" i="1"/>
  <c r="D12" i="1"/>
  <c r="D102" i="1"/>
  <c r="D38" i="1"/>
  <c r="D117" i="1"/>
  <c r="D73" i="1"/>
  <c r="D78" i="1"/>
  <c r="D42" i="1"/>
  <c r="D113" i="1"/>
  <c r="D6" i="1"/>
  <c r="D62" i="1"/>
  <c r="D115" i="1"/>
  <c r="D30" i="1"/>
  <c r="D57" i="1"/>
  <c r="D155" i="1"/>
  <c r="D139" i="1"/>
  <c r="D107" i="1"/>
  <c r="D7" i="1"/>
  <c r="D137" i="1"/>
  <c r="D25" i="1"/>
  <c r="D83" i="1"/>
  <c r="D72" i="1"/>
  <c r="D56" i="1"/>
  <c r="D77" i="1"/>
  <c r="D51" i="1"/>
  <c r="E51" i="1" s="1"/>
  <c r="D65" i="1"/>
  <c r="D43" i="1"/>
  <c r="E43" i="1" s="1"/>
  <c r="D76" i="1"/>
  <c r="D85" i="1"/>
  <c r="D134" i="1"/>
  <c r="D145" i="1"/>
  <c r="D24" i="1"/>
  <c r="D64" i="1"/>
  <c r="E64" i="1" s="1"/>
  <c r="D111" i="1"/>
  <c r="D108" i="1"/>
  <c r="D28" i="1"/>
  <c r="D2" i="1"/>
  <c r="D98" i="1"/>
  <c r="D27" i="1"/>
  <c r="E52" i="1" s="1"/>
  <c r="D114" i="1"/>
  <c r="D31" i="1"/>
  <c r="D120" i="1"/>
  <c r="D22" i="1"/>
  <c r="D79" i="1"/>
  <c r="D74" i="1"/>
  <c r="D81" i="1"/>
  <c r="D87" i="1"/>
  <c r="D35" i="1"/>
  <c r="E128" i="1" s="1"/>
  <c r="F128" i="1" s="1"/>
  <c r="D143" i="1"/>
  <c r="D55" i="1"/>
  <c r="D70" i="1"/>
  <c r="D4" i="1"/>
  <c r="D118" i="1"/>
  <c r="D119" i="1"/>
  <c r="D50" i="1"/>
  <c r="D3" i="1"/>
  <c r="D67" i="1"/>
  <c r="D96" i="1"/>
  <c r="D53" i="1"/>
  <c r="D129" i="1"/>
  <c r="D86" i="1"/>
  <c r="D68" i="1"/>
  <c r="D8" i="1"/>
  <c r="D34" i="1"/>
  <c r="D88" i="1"/>
  <c r="D20" i="1"/>
  <c r="E103" i="1" s="1"/>
  <c r="D104" i="1"/>
  <c r="E50" i="1" s="1"/>
  <c r="D144" i="1"/>
  <c r="D121" i="1"/>
  <c r="D95" i="1"/>
  <c r="D47" i="1"/>
  <c r="D61" i="1"/>
  <c r="E65" i="1" s="1"/>
  <c r="F65" i="1" s="1"/>
  <c r="D91" i="1"/>
  <c r="D80" i="1"/>
  <c r="D39" i="1"/>
  <c r="E87" i="1" s="1"/>
  <c r="D82" i="1"/>
  <c r="D17" i="1"/>
  <c r="D66" i="1"/>
  <c r="D123" i="1"/>
  <c r="D126" i="1"/>
  <c r="D140" i="1"/>
  <c r="D40" i="1"/>
  <c r="D149" i="1"/>
  <c r="E155" i="1" s="1"/>
  <c r="D93" i="1"/>
  <c r="E120" i="1" s="1"/>
  <c r="F120" i="1" s="1"/>
  <c r="D16" i="1"/>
  <c r="D135" i="1"/>
  <c r="D92" i="1"/>
  <c r="D146" i="1"/>
  <c r="D75" i="1"/>
  <c r="D152" i="1"/>
  <c r="D71" i="1"/>
  <c r="E27" i="1" s="1"/>
  <c r="D99" i="1"/>
  <c r="D32" i="1"/>
  <c r="D125" i="1"/>
  <c r="D112" i="1"/>
  <c r="E73" i="1" s="1"/>
  <c r="D19" i="1"/>
  <c r="E152" i="1" s="1"/>
  <c r="F152" i="1" s="1"/>
  <c r="D97" i="1"/>
  <c r="D150" i="1"/>
  <c r="D14" i="1"/>
  <c r="E132" i="1" s="1"/>
  <c r="D48" i="1"/>
  <c r="D21" i="1"/>
  <c r="D46" i="1"/>
  <c r="E96" i="1" s="1"/>
  <c r="D151" i="1"/>
  <c r="E66" i="1" s="1"/>
  <c r="D148" i="1"/>
  <c r="E89" i="1" s="1"/>
  <c r="F89" i="1" s="1"/>
  <c r="D37" i="1"/>
  <c r="D109" i="1"/>
  <c r="E109" i="1" s="1"/>
  <c r="D11" i="1"/>
  <c r="D33" i="1"/>
  <c r="D26" i="1"/>
  <c r="D49" i="1"/>
  <c r="D131" i="1"/>
  <c r="D94" i="1"/>
  <c r="D18" i="1"/>
  <c r="D101" i="1"/>
  <c r="D138" i="1"/>
  <c r="E56" i="1" s="1"/>
  <c r="F56" i="1" s="1"/>
  <c r="D105" i="1"/>
  <c r="E12" i="1" s="1"/>
  <c r="F12" i="1" s="1"/>
  <c r="D10" i="1"/>
  <c r="D90" i="1"/>
  <c r="E20" i="1" s="1"/>
  <c r="D59" i="1"/>
  <c r="D5" i="1"/>
  <c r="E101" i="1" s="1"/>
  <c r="F101" i="1" s="1"/>
  <c r="D133" i="1"/>
  <c r="D153" i="1"/>
  <c r="D154" i="1"/>
  <c r="E135" i="1" s="1"/>
  <c r="F135" i="1" s="1"/>
  <c r="D58" i="1"/>
  <c r="E61" i="1" s="1"/>
  <c r="F61" i="1" s="1"/>
  <c r="D15" i="1"/>
  <c r="D44" i="1"/>
  <c r="D116" i="1"/>
  <c r="D110" i="1"/>
  <c r="D54" i="1"/>
  <c r="D13" i="1"/>
  <c r="E13" i="1" s="1"/>
  <c r="D63" i="1"/>
  <c r="D23" i="1"/>
  <c r="D45" i="1"/>
  <c r="D130" i="1"/>
  <c r="D9" i="1"/>
  <c r="E49" i="1" s="1"/>
  <c r="F49" i="1" s="1"/>
  <c r="D84" i="1"/>
  <c r="D127" i="1"/>
  <c r="E88" i="1" s="1"/>
  <c r="D100" i="1"/>
  <c r="E100" i="1" s="1"/>
  <c r="F100" i="1" s="1"/>
  <c r="D141" i="1"/>
  <c r="D147" i="1"/>
  <c r="D29" i="1"/>
  <c r="D122" i="1"/>
  <c r="E7" i="1" s="1"/>
  <c r="D69" i="1"/>
  <c r="G157" i="2"/>
  <c r="C157" i="2"/>
  <c r="B157" i="2"/>
  <c r="G156" i="2"/>
  <c r="C156" i="2"/>
  <c r="B156" i="2"/>
  <c r="G155" i="2"/>
  <c r="C155" i="2"/>
  <c r="B155" i="2"/>
  <c r="G154" i="2"/>
  <c r="C154" i="2"/>
  <c r="B154" i="2"/>
  <c r="G153" i="2"/>
  <c r="C153" i="2"/>
  <c r="B153" i="2"/>
  <c r="G152" i="2"/>
  <c r="C152" i="2"/>
  <c r="B152" i="2"/>
  <c r="G151" i="2"/>
  <c r="C151" i="2"/>
  <c r="B151" i="2"/>
  <c r="G150" i="2"/>
  <c r="C150" i="2"/>
  <c r="B150" i="2"/>
  <c r="G149" i="2"/>
  <c r="C149" i="2"/>
  <c r="B149" i="2"/>
  <c r="G148" i="2"/>
  <c r="C148" i="2"/>
  <c r="B148" i="2"/>
  <c r="G147" i="2"/>
  <c r="C147" i="2"/>
  <c r="B147" i="2"/>
  <c r="G146" i="2"/>
  <c r="C146" i="2"/>
  <c r="B146" i="2"/>
  <c r="G145" i="2"/>
  <c r="C145" i="2"/>
  <c r="B145" i="2"/>
  <c r="G144" i="2"/>
  <c r="C144" i="2"/>
  <c r="B144" i="2"/>
  <c r="G143" i="2"/>
  <c r="C143" i="2"/>
  <c r="B143" i="2"/>
  <c r="G142" i="2"/>
  <c r="C142" i="2"/>
  <c r="B142" i="2"/>
  <c r="G141" i="2"/>
  <c r="C141" i="2"/>
  <c r="B141" i="2"/>
  <c r="G140" i="2"/>
  <c r="C140" i="2"/>
  <c r="B140" i="2"/>
  <c r="G139" i="2"/>
  <c r="C139" i="2"/>
  <c r="B139" i="2"/>
  <c r="G138" i="2"/>
  <c r="C138" i="2"/>
  <c r="B138" i="2"/>
  <c r="G137" i="2"/>
  <c r="C137" i="2"/>
  <c r="B137" i="2"/>
  <c r="G136" i="2"/>
  <c r="C136" i="2"/>
  <c r="B136" i="2"/>
  <c r="G135" i="2"/>
  <c r="C135" i="2"/>
  <c r="B135" i="2"/>
  <c r="G134" i="2"/>
  <c r="C134" i="2"/>
  <c r="B134" i="2"/>
  <c r="G133" i="2"/>
  <c r="C133" i="2"/>
  <c r="B133" i="2"/>
  <c r="G132" i="2"/>
  <c r="C132" i="2"/>
  <c r="B132" i="2"/>
  <c r="G131" i="2"/>
  <c r="C131" i="2"/>
  <c r="B131" i="2"/>
  <c r="G130" i="2"/>
  <c r="C130" i="2"/>
  <c r="B130" i="2"/>
  <c r="G129" i="2"/>
  <c r="C129" i="2"/>
  <c r="B129" i="2"/>
  <c r="B128" i="2"/>
  <c r="G127" i="2"/>
  <c r="C127" i="2"/>
  <c r="B127" i="2"/>
  <c r="G126" i="2"/>
  <c r="C126" i="2"/>
  <c r="B126" i="2"/>
  <c r="G125" i="2"/>
  <c r="C125" i="2"/>
  <c r="B125" i="2"/>
  <c r="G124" i="2"/>
  <c r="C124" i="2"/>
  <c r="B124" i="2"/>
  <c r="G123" i="2"/>
  <c r="C123" i="2"/>
  <c r="B123" i="2"/>
  <c r="G122" i="2"/>
  <c r="C122" i="2"/>
  <c r="B122" i="2"/>
  <c r="G121" i="2"/>
  <c r="C121" i="2"/>
  <c r="B121" i="2"/>
  <c r="G120" i="2"/>
  <c r="C120" i="2"/>
  <c r="B120" i="2"/>
  <c r="G119" i="2"/>
  <c r="C119" i="2"/>
  <c r="B119" i="2"/>
  <c r="G118" i="2"/>
  <c r="C118" i="2"/>
  <c r="B118" i="2"/>
  <c r="G117" i="2"/>
  <c r="C117" i="2"/>
  <c r="B117" i="2"/>
  <c r="G116" i="2"/>
  <c r="C116" i="2"/>
  <c r="B116" i="2"/>
  <c r="G115" i="2"/>
  <c r="C115" i="2"/>
  <c r="B115" i="2"/>
  <c r="G114" i="2"/>
  <c r="C114" i="2"/>
  <c r="B114" i="2"/>
  <c r="G113" i="2"/>
  <c r="C113" i="2"/>
  <c r="B113" i="2"/>
  <c r="G112" i="2"/>
  <c r="C112" i="2"/>
  <c r="B112" i="2"/>
  <c r="G111" i="2"/>
  <c r="C111" i="2"/>
  <c r="B111" i="2"/>
  <c r="G110" i="2"/>
  <c r="C110" i="2"/>
  <c r="B110" i="2"/>
  <c r="G109" i="2"/>
  <c r="C109" i="2"/>
  <c r="B109" i="2"/>
  <c r="G108" i="2"/>
  <c r="C108" i="2"/>
  <c r="B108" i="2"/>
  <c r="G107" i="2"/>
  <c r="C107" i="2"/>
  <c r="B107" i="2"/>
  <c r="G106" i="2"/>
  <c r="C106" i="2"/>
  <c r="B106" i="2"/>
  <c r="G105" i="2"/>
  <c r="C105" i="2"/>
  <c r="B105" i="2"/>
  <c r="G104" i="2"/>
  <c r="C104" i="2"/>
  <c r="B104" i="2"/>
  <c r="G103" i="2"/>
  <c r="C103" i="2"/>
  <c r="B103" i="2"/>
  <c r="G102" i="2"/>
  <c r="C102" i="2"/>
  <c r="B102" i="2"/>
  <c r="G101" i="2"/>
  <c r="C101" i="2"/>
  <c r="B101" i="2"/>
  <c r="G100" i="2"/>
  <c r="C100" i="2"/>
  <c r="B100" i="2"/>
  <c r="G99" i="2"/>
  <c r="C99" i="2"/>
  <c r="B99" i="2"/>
  <c r="G98" i="2"/>
  <c r="C98" i="2"/>
  <c r="B98" i="2"/>
  <c r="G97" i="2"/>
  <c r="C97" i="2"/>
  <c r="B97" i="2"/>
  <c r="G96" i="2"/>
  <c r="C96" i="2"/>
  <c r="B96" i="2"/>
  <c r="G95" i="2"/>
  <c r="C95" i="2"/>
  <c r="B95" i="2"/>
  <c r="G94" i="2"/>
  <c r="C94" i="2"/>
  <c r="B94" i="2"/>
  <c r="G93" i="2"/>
  <c r="C93" i="2"/>
  <c r="B93" i="2"/>
  <c r="G92" i="2"/>
  <c r="C92" i="2"/>
  <c r="B92" i="2"/>
  <c r="G91" i="2"/>
  <c r="C91" i="2"/>
  <c r="B91" i="2"/>
  <c r="G90" i="2"/>
  <c r="C90" i="2"/>
  <c r="B90" i="2"/>
  <c r="G89" i="2"/>
  <c r="C89" i="2"/>
  <c r="B89" i="2"/>
  <c r="G88" i="2"/>
  <c r="C88" i="2"/>
  <c r="B88" i="2"/>
  <c r="G87" i="2"/>
  <c r="C87" i="2"/>
  <c r="B87" i="2"/>
  <c r="G86" i="2"/>
  <c r="C86" i="2"/>
  <c r="B86" i="2"/>
  <c r="G85" i="2"/>
  <c r="C85" i="2"/>
  <c r="B85" i="2"/>
  <c r="G84" i="2"/>
  <c r="C84" i="2"/>
  <c r="B84" i="2"/>
  <c r="G83" i="2"/>
  <c r="C83" i="2"/>
  <c r="B83" i="2"/>
  <c r="G82" i="2"/>
  <c r="C82" i="2"/>
  <c r="B82" i="2"/>
  <c r="G81" i="2"/>
  <c r="C81" i="2"/>
  <c r="B81" i="2"/>
  <c r="G80" i="2"/>
  <c r="C80" i="2"/>
  <c r="B80" i="2"/>
  <c r="G79" i="2"/>
  <c r="C79" i="2"/>
  <c r="B79" i="2"/>
  <c r="G78" i="2"/>
  <c r="C78" i="2"/>
  <c r="B78" i="2"/>
  <c r="G77" i="2"/>
  <c r="C77" i="2"/>
  <c r="B77" i="2"/>
  <c r="G76" i="2"/>
  <c r="C76" i="2"/>
  <c r="B76" i="2"/>
  <c r="G75" i="2"/>
  <c r="C75" i="2"/>
  <c r="B75" i="2"/>
  <c r="G74" i="2"/>
  <c r="C74" i="2"/>
  <c r="B74" i="2"/>
  <c r="G73" i="2"/>
  <c r="C73" i="2"/>
  <c r="B73" i="2"/>
  <c r="G72" i="2"/>
  <c r="C72" i="2"/>
  <c r="B72" i="2"/>
  <c r="G71" i="2"/>
  <c r="C71" i="2"/>
  <c r="B71" i="2"/>
  <c r="G70" i="2"/>
  <c r="C70" i="2"/>
  <c r="B70" i="2"/>
  <c r="G69" i="2"/>
  <c r="C69" i="2"/>
  <c r="B69" i="2"/>
  <c r="G68" i="2"/>
  <c r="C68" i="2"/>
  <c r="B68" i="2"/>
  <c r="G67" i="2"/>
  <c r="C67" i="2"/>
  <c r="B67" i="2"/>
  <c r="G66" i="2"/>
  <c r="C66" i="2"/>
  <c r="B66" i="2"/>
  <c r="G65" i="2"/>
  <c r="C65" i="2"/>
  <c r="B65" i="2"/>
  <c r="G64" i="2"/>
  <c r="C64" i="2"/>
  <c r="B64" i="2"/>
  <c r="G63" i="2"/>
  <c r="C63" i="2"/>
  <c r="B63" i="2"/>
  <c r="G62" i="2"/>
  <c r="C62" i="2"/>
  <c r="B62" i="2"/>
  <c r="G61" i="2"/>
  <c r="C61" i="2"/>
  <c r="B61" i="2"/>
  <c r="G60" i="2"/>
  <c r="C60" i="2"/>
  <c r="B60" i="2"/>
  <c r="G59" i="2"/>
  <c r="C59" i="2"/>
  <c r="B59" i="2"/>
  <c r="G58" i="2"/>
  <c r="C58" i="2"/>
  <c r="B58" i="2"/>
  <c r="G57" i="2"/>
  <c r="C57" i="2"/>
  <c r="B57" i="2"/>
  <c r="G56" i="2"/>
  <c r="C56" i="2"/>
  <c r="B56" i="2"/>
  <c r="G55" i="2"/>
  <c r="C55" i="2"/>
  <c r="B55" i="2"/>
  <c r="G54" i="2"/>
  <c r="C54" i="2"/>
  <c r="B54" i="2"/>
  <c r="G53" i="2"/>
  <c r="C53" i="2"/>
  <c r="B53" i="2"/>
  <c r="G52" i="2"/>
  <c r="C52" i="2"/>
  <c r="B52" i="2"/>
  <c r="G51" i="2"/>
  <c r="C51" i="2"/>
  <c r="B51" i="2"/>
  <c r="G50" i="2"/>
  <c r="C50" i="2"/>
  <c r="B50" i="2"/>
  <c r="G49" i="2"/>
  <c r="C49" i="2"/>
  <c r="B49" i="2"/>
  <c r="G48" i="2"/>
  <c r="C48" i="2"/>
  <c r="B48" i="2"/>
  <c r="G47" i="2"/>
  <c r="C47" i="2"/>
  <c r="B47" i="2"/>
  <c r="G46" i="2"/>
  <c r="C46" i="2"/>
  <c r="B46" i="2"/>
  <c r="G45" i="2"/>
  <c r="C45" i="2"/>
  <c r="B45" i="2"/>
  <c r="G44" i="2"/>
  <c r="C44" i="2"/>
  <c r="B44" i="2"/>
  <c r="G43" i="2"/>
  <c r="C43" i="2"/>
  <c r="B43" i="2"/>
  <c r="G42" i="2"/>
  <c r="C42" i="2"/>
  <c r="B42" i="2"/>
  <c r="G41" i="2"/>
  <c r="C41" i="2"/>
  <c r="B41" i="2"/>
  <c r="G40" i="2"/>
  <c r="C40" i="2"/>
  <c r="B40" i="2"/>
  <c r="G39" i="2"/>
  <c r="C39" i="2"/>
  <c r="B39" i="2"/>
  <c r="G38" i="2"/>
  <c r="C38" i="2"/>
  <c r="B38" i="2"/>
  <c r="G37" i="2"/>
  <c r="C37" i="2"/>
  <c r="B37" i="2"/>
  <c r="G36" i="2"/>
  <c r="C36" i="2"/>
  <c r="B36" i="2"/>
  <c r="G35" i="2"/>
  <c r="C35" i="2"/>
  <c r="B35" i="2"/>
  <c r="G34" i="2"/>
  <c r="C34" i="2"/>
  <c r="B34" i="2"/>
  <c r="G33" i="2"/>
  <c r="C33" i="2"/>
  <c r="B33" i="2"/>
  <c r="G32" i="2"/>
  <c r="C32" i="2"/>
  <c r="B32" i="2"/>
  <c r="G31" i="2"/>
  <c r="C31" i="2"/>
  <c r="B31" i="2"/>
  <c r="G30" i="2"/>
  <c r="C30" i="2"/>
  <c r="B30" i="2"/>
  <c r="G29" i="2"/>
  <c r="C29" i="2"/>
  <c r="B29" i="2"/>
  <c r="G28" i="2"/>
  <c r="C28" i="2"/>
  <c r="B28" i="2"/>
  <c r="G27" i="2"/>
  <c r="C27" i="2"/>
  <c r="B27" i="2"/>
  <c r="G26" i="2"/>
  <c r="C26" i="2"/>
  <c r="B26" i="2"/>
  <c r="G25" i="2"/>
  <c r="C25" i="2"/>
  <c r="B25" i="2"/>
  <c r="G24" i="2"/>
  <c r="C24" i="2"/>
  <c r="B24" i="2"/>
  <c r="G23" i="2"/>
  <c r="C23" i="2"/>
  <c r="B23" i="2"/>
  <c r="G22" i="2"/>
  <c r="C22" i="2"/>
  <c r="B22" i="2"/>
  <c r="G21" i="2"/>
  <c r="C21" i="2"/>
  <c r="B21" i="2"/>
  <c r="G20" i="2"/>
  <c r="C20" i="2"/>
  <c r="B20" i="2"/>
  <c r="G19" i="2"/>
  <c r="C19" i="2"/>
  <c r="B19" i="2"/>
  <c r="G18" i="2"/>
  <c r="C18" i="2"/>
  <c r="B18" i="2"/>
  <c r="G17" i="2"/>
  <c r="C17" i="2"/>
  <c r="B17" i="2"/>
  <c r="G16" i="2"/>
  <c r="C16" i="2"/>
  <c r="B16" i="2"/>
  <c r="G15" i="2"/>
  <c r="C15" i="2"/>
  <c r="B15" i="2"/>
  <c r="G14" i="2"/>
  <c r="C14" i="2"/>
  <c r="B14" i="2"/>
  <c r="G13" i="2"/>
  <c r="C13" i="2"/>
  <c r="B13" i="2"/>
  <c r="G12" i="2"/>
  <c r="C12" i="2"/>
  <c r="B12" i="2"/>
  <c r="G11" i="2"/>
  <c r="C11" i="2"/>
  <c r="B11" i="2"/>
  <c r="G10" i="2"/>
  <c r="C10" i="2"/>
  <c r="B10" i="2"/>
  <c r="G9" i="2"/>
  <c r="C9" i="2"/>
  <c r="B9" i="2"/>
  <c r="G8" i="2"/>
  <c r="C8" i="2"/>
  <c r="B8" i="2"/>
  <c r="G7" i="2"/>
  <c r="C7" i="2"/>
  <c r="B7" i="2"/>
  <c r="G6" i="2"/>
  <c r="C6" i="2"/>
  <c r="B6" i="2"/>
  <c r="G5" i="2"/>
  <c r="C5" i="2"/>
  <c r="B5" i="2"/>
  <c r="G4" i="2"/>
  <c r="C4" i="2"/>
  <c r="B4" i="2"/>
  <c r="G3" i="2"/>
  <c r="C3" i="2"/>
  <c r="B3" i="2"/>
  <c r="G2" i="2"/>
  <c r="C2" i="2"/>
  <c r="B2" i="2"/>
  <c r="E80" i="1" l="1"/>
  <c r="F80" i="1" s="1"/>
  <c r="E22" i="1"/>
  <c r="E122" i="1"/>
  <c r="F122" i="1" s="1"/>
  <c r="E121" i="1"/>
  <c r="F121" i="1" s="1"/>
  <c r="E116" i="1"/>
  <c r="F116" i="1" s="1"/>
  <c r="E17" i="1"/>
  <c r="F17" i="1" s="1"/>
  <c r="E131" i="1"/>
  <c r="F131" i="1" s="1"/>
  <c r="E8" i="1"/>
  <c r="F8" i="1" s="1"/>
  <c r="E45" i="1"/>
  <c r="F45" i="1" s="1"/>
  <c r="E2" i="1"/>
  <c r="F2" i="1" s="1"/>
  <c r="E75" i="1"/>
  <c r="F75" i="1" s="1"/>
  <c r="E143" i="1"/>
  <c r="F143" i="1" s="1"/>
  <c r="E97" i="1"/>
  <c r="F97" i="1" s="1"/>
  <c r="E29" i="1"/>
  <c r="F29" i="1" s="1"/>
  <c r="E14" i="1"/>
  <c r="F14" i="1" s="1"/>
  <c r="E54" i="1"/>
  <c r="F54" i="1" s="1"/>
  <c r="E44" i="1"/>
  <c r="F44" i="1" s="1"/>
  <c r="E68" i="1"/>
  <c r="F68" i="1" s="1"/>
  <c r="E150" i="1"/>
  <c r="F150" i="1" s="1"/>
  <c r="E59" i="1"/>
  <c r="F59" i="1" s="1"/>
  <c r="E108" i="1"/>
  <c r="F108" i="1" s="1"/>
  <c r="E26" i="1"/>
  <c r="F26" i="1" s="1"/>
  <c r="E140" i="1"/>
  <c r="F140" i="1" s="1"/>
  <c r="E10" i="1"/>
  <c r="F10" i="1" s="1"/>
  <c r="E86" i="1"/>
  <c r="F86" i="1" s="1"/>
  <c r="F66" i="1"/>
  <c r="F132" i="1"/>
  <c r="F73" i="1"/>
  <c r="F27" i="1"/>
  <c r="F155" i="1"/>
  <c r="F87" i="1"/>
  <c r="F50" i="1"/>
  <c r="F52" i="1"/>
  <c r="F43" i="1"/>
  <c r="F13" i="1"/>
  <c r="F20" i="1"/>
  <c r="F109" i="1"/>
  <c r="F96" i="1"/>
  <c r="F22" i="1"/>
  <c r="F103" i="1"/>
  <c r="F7" i="1"/>
  <c r="F88" i="1"/>
  <c r="F64" i="1"/>
  <c r="F51" i="1"/>
  <c r="F36" i="1"/>
  <c r="E46" i="1"/>
  <c r="F46" i="1" s="1"/>
  <c r="E151" i="1"/>
  <c r="F151" i="1" s="1"/>
  <c r="E74" i="1"/>
  <c r="F74" i="1" s="1"/>
  <c r="E118" i="1"/>
  <c r="F118" i="1" s="1"/>
  <c r="E107" i="1"/>
  <c r="F107" i="1" s="1"/>
  <c r="E146" i="1"/>
  <c r="F146" i="1" s="1"/>
  <c r="E144" i="1"/>
  <c r="F144" i="1" s="1"/>
  <c r="E99" i="1"/>
  <c r="F99" i="1" s="1"/>
  <c r="E9" i="1"/>
  <c r="F9" i="1" s="1"/>
  <c r="E106" i="1"/>
  <c r="F106" i="1" s="1"/>
  <c r="E93" i="1"/>
  <c r="F93" i="1" s="1"/>
  <c r="E41" i="1"/>
  <c r="F41" i="1" s="1"/>
  <c r="E148" i="1"/>
  <c r="F148" i="1" s="1"/>
  <c r="E141" i="1"/>
  <c r="F141" i="1" s="1"/>
  <c r="E76" i="1"/>
  <c r="F76" i="1" s="1"/>
  <c r="E37" i="1"/>
  <c r="F37" i="1" s="1"/>
  <c r="E145" i="1"/>
  <c r="F145" i="1" s="1"/>
  <c r="E105" i="1"/>
  <c r="F105" i="1" s="1"/>
  <c r="E19" i="1"/>
  <c r="F19" i="1" s="1"/>
  <c r="E48" i="1"/>
  <c r="F48" i="1" s="1"/>
  <c r="E39" i="1"/>
  <c r="F39" i="1" s="1"/>
  <c r="E24" i="1"/>
  <c r="F24" i="1" s="1"/>
  <c r="E40" i="1"/>
  <c r="F40" i="1" s="1"/>
  <c r="E153" i="1"/>
  <c r="F153" i="1" s="1"/>
  <c r="E154" i="1"/>
  <c r="F154" i="1" s="1"/>
  <c r="E79" i="1"/>
  <c r="F79" i="1" s="1"/>
  <c r="E115" i="1"/>
  <c r="F115" i="1" s="1"/>
  <c r="E114" i="1"/>
  <c r="F114" i="1" s="1"/>
  <c r="E35" i="1"/>
  <c r="F35" i="1" s="1"/>
  <c r="E25" i="1"/>
  <c r="F25" i="1" s="1"/>
  <c r="E110" i="1"/>
  <c r="F110" i="1" s="1"/>
  <c r="E69" i="1"/>
  <c r="F69" i="1" s="1"/>
  <c r="E147" i="1"/>
  <c r="F147" i="1" s="1"/>
  <c r="E5" i="1"/>
  <c r="F5" i="1" s="1"/>
  <c r="E92" i="1"/>
  <c r="F92" i="1" s="1"/>
  <c r="E119" i="1"/>
  <c r="F119" i="1" s="1"/>
  <c r="E127" i="1"/>
  <c r="F127" i="1" s="1"/>
  <c r="E42" i="1"/>
  <c r="F42" i="1" s="1"/>
  <c r="E67" i="1"/>
  <c r="F67" i="1" s="1"/>
  <c r="E77" i="1"/>
  <c r="F77" i="1" s="1"/>
  <c r="E53" i="1"/>
  <c r="F53" i="1" s="1"/>
  <c r="E63" i="1"/>
  <c r="F63" i="1" s="1"/>
  <c r="E102" i="1"/>
  <c r="F102" i="1" s="1"/>
  <c r="E71" i="1"/>
  <c r="F71" i="1" s="1"/>
  <c r="E85" i="1"/>
  <c r="F85" i="1" s="1"/>
  <c r="E38" i="1"/>
  <c r="F38" i="1" s="1"/>
  <c r="E21" i="1"/>
  <c r="F21" i="1" s="1"/>
  <c r="E90" i="1"/>
  <c r="F90" i="1" s="1"/>
  <c r="E6" i="1"/>
  <c r="F6" i="1" s="1"/>
  <c r="E149" i="1"/>
  <c r="F149" i="1" s="1"/>
  <c r="E123" i="1"/>
  <c r="F123" i="1" s="1"/>
  <c r="E72" i="1"/>
  <c r="F72" i="1" s="1"/>
  <c r="E112" i="1"/>
  <c r="F112" i="1" s="1"/>
  <c r="E32" i="1"/>
  <c r="F32" i="1" s="1"/>
  <c r="E129" i="1"/>
  <c r="F129" i="1" s="1"/>
  <c r="E137" i="1"/>
  <c r="F137" i="1" s="1"/>
  <c r="E33" i="1"/>
  <c r="F33" i="1" s="1"/>
  <c r="E95" i="1"/>
  <c r="F95" i="1" s="1"/>
  <c r="E136" i="1"/>
  <c r="F136" i="1" s="1"/>
  <c r="E16" i="1"/>
  <c r="F16" i="1" s="1"/>
  <c r="E60" i="1"/>
  <c r="F60" i="1" s="1"/>
  <c r="E139" i="1"/>
  <c r="F139" i="1" s="1"/>
  <c r="E31" i="1"/>
  <c r="F31" i="1" s="1"/>
  <c r="E124" i="1"/>
  <c r="F124" i="1" s="1"/>
  <c r="E18" i="1"/>
  <c r="F18" i="1" s="1"/>
  <c r="E104" i="1"/>
  <c r="F104" i="1" s="1"/>
  <c r="E30" i="1"/>
  <c r="F30" i="1" s="1"/>
  <c r="E142" i="1"/>
  <c r="F142" i="1" s="1"/>
  <c r="E113" i="1"/>
  <c r="F113" i="1" s="1"/>
  <c r="E11" i="1"/>
  <c r="F11" i="1" s="1"/>
  <c r="E57" i="1"/>
  <c r="F57" i="1" s="1"/>
  <c r="E94" i="1"/>
  <c r="F94" i="1" s="1"/>
  <c r="E58" i="1"/>
  <c r="F58" i="1" s="1"/>
  <c r="E138" i="1"/>
  <c r="F138" i="1" s="1"/>
  <c r="E98" i="1"/>
  <c r="F98" i="1" s="1"/>
  <c r="E28" i="1"/>
  <c r="F28" i="1" s="1"/>
  <c r="E126" i="1"/>
  <c r="F126" i="1" s="1"/>
  <c r="E34" i="1"/>
  <c r="F34" i="1" s="1"/>
  <c r="E82" i="1"/>
  <c r="F82" i="1" s="1"/>
  <c r="E23" i="1"/>
  <c r="F23" i="1" s="1"/>
  <c r="E55" i="1"/>
  <c r="F55" i="1" s="1"/>
  <c r="E130" i="1"/>
  <c r="F130" i="1" s="1"/>
  <c r="E4" i="1"/>
  <c r="F4" i="1" s="1"/>
  <c r="E91" i="1"/>
  <c r="F91" i="1" s="1"/>
  <c r="E125" i="1"/>
  <c r="F125" i="1" s="1"/>
  <c r="E84" i="1"/>
  <c r="F84" i="1" s="1"/>
  <c r="E62" i="1"/>
  <c r="F62" i="1" s="1"/>
  <c r="E111" i="1"/>
  <c r="F111" i="1" s="1"/>
  <c r="E70" i="1"/>
  <c r="F70" i="1" s="1"/>
  <c r="E3" i="1"/>
  <c r="F3" i="1" s="1"/>
  <c r="E117" i="1"/>
  <c r="F117" i="1" s="1"/>
  <c r="E15" i="1"/>
  <c r="F15" i="1" s="1"/>
  <c r="E133" i="1"/>
  <c r="F133" i="1" s="1"/>
  <c r="E134" i="1"/>
  <c r="F134" i="1" s="1"/>
  <c r="E47" i="1"/>
  <c r="F47" i="1" s="1"/>
  <c r="E83" i="1"/>
  <c r="F83" i="1" s="1"/>
  <c r="E81" i="1"/>
  <c r="F81" i="1" s="1"/>
  <c r="E78" i="1"/>
  <c r="F78" i="1" s="1"/>
</calcChain>
</file>

<file path=xl/comments1.xml><?xml version="1.0" encoding="utf-8"?>
<comments xmlns="http://schemas.openxmlformats.org/spreadsheetml/2006/main">
  <authors>
    <author>국립암센터</author>
    <author>ncc</author>
  </authors>
  <commentList>
    <comment ref="AN1" authorId="0" shapeId="0">
      <text>
        <r>
          <rPr>
            <b/>
            <sz val="9"/>
            <color indexed="81"/>
            <rFont val="돋움"/>
            <family val="3"/>
            <charset val="129"/>
          </rPr>
          <t>1. T1
2. T2
3. T3
4. T4</t>
        </r>
      </text>
    </comment>
    <comment ref="AQ1" authorId="0" shapeId="0">
      <text>
        <r>
          <rPr>
            <b/>
            <sz val="9"/>
            <color indexed="81"/>
            <rFont val="돋움"/>
            <family val="3"/>
            <charset val="129"/>
          </rPr>
          <t>1. N0
2. N1,N2,N3= n+</t>
        </r>
      </text>
    </comment>
    <comment ref="AS1" authorId="1" shapeId="0">
      <text>
        <r>
          <rPr>
            <sz val="9"/>
            <color indexed="81"/>
            <rFont val="Tahoma"/>
            <family val="2"/>
          </rPr>
          <t xml:space="preserve">
1= well differentiated
2= morderately differentiated
3= poorly differentiated
4= undifferentiated / anaplastic
5= T-cell
6= B-cell
7=Null cell
8= NK cell(natural killer cell)
9= differentiated unknown, NOS</t>
        </r>
      </text>
    </comment>
    <comment ref="BQ1" authorId="1" shapeId="0">
      <text>
        <r>
          <rPr>
            <b/>
            <sz val="9"/>
            <color indexed="81"/>
            <rFont val="Tahoma"/>
            <family val="2"/>
          </rPr>
          <t>1. locoregional
2. distant</t>
        </r>
      </text>
    </comment>
    <comment ref="S4" authorId="1" shapeId="0">
      <text>
        <r>
          <rPr>
            <b/>
            <sz val="9"/>
            <color indexed="81"/>
            <rFont val="Tahoma"/>
            <family val="2"/>
          </rPr>
          <t xml:space="preserve">Triple cancer
: orla cancer
  esophageal cancer
  rectal cancer
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 xml:space="preserve">Triple cancer
: orla cancer
  esophageal cancer
  rectal cancer
</t>
        </r>
      </text>
    </comment>
    <comment ref="S5" authorId="1" shapeId="0">
      <text>
        <r>
          <rPr>
            <b/>
            <sz val="9"/>
            <color indexed="81"/>
            <rFont val="Tahoma"/>
            <family val="2"/>
          </rPr>
          <t>Dx date: 2014-07-10</t>
        </r>
      </text>
    </comment>
    <comment ref="T5" authorId="1" shapeId="0">
      <text>
        <r>
          <rPr>
            <b/>
            <sz val="9"/>
            <color indexed="81"/>
            <rFont val="Tahoma"/>
            <family val="2"/>
          </rPr>
          <t>Dx date: 2014-07-23 / 2019-07-09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>Dx date: 2014-07-10</t>
        </r>
      </text>
    </comment>
    <comment ref="B7" authorId="1" shapeId="0">
      <text>
        <r>
          <rPr>
            <b/>
            <sz val="9"/>
            <color indexed="81"/>
            <rFont val="맑은 고딕"/>
            <family val="3"/>
            <charset val="129"/>
          </rPr>
          <t>외래 초진(2018.11.19)
추정진단
:fibrous histiocytoma
등재일(2018.12.10)
등재시점 진단명: 없음
OP(2018.12.11)
수술전후 진단명
:Benign Fibrous Histiocytoma
환자 퇴원(2018.12.14)
요약지 진단명(2019.01.04)
: Neoplasm of Oral cavity, uncertain behaviour</t>
        </r>
      </text>
    </comment>
    <comment ref="U7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질분코드
</t>
        </r>
        <r>
          <rPr>
            <b/>
            <sz val="9"/>
            <color indexed="81"/>
            <rFont val="Tahoma"/>
            <family val="2"/>
          </rPr>
          <t xml:space="preserve">: D370, M8000/1
- D370 : </t>
        </r>
        <r>
          <rPr>
            <b/>
            <sz val="9"/>
            <color indexed="81"/>
            <rFont val="돋움"/>
            <family val="3"/>
            <charset val="129"/>
          </rPr>
          <t>양성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악성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경계
</t>
        </r>
        <r>
          <rPr>
            <b/>
            <sz val="9"/>
            <color indexed="81"/>
            <rFont val="Tahoma"/>
            <family val="2"/>
          </rPr>
          <t xml:space="preserve">- M8000/1 : </t>
        </r>
        <r>
          <rPr>
            <b/>
            <sz val="9"/>
            <color indexed="81"/>
            <rFont val="돋움"/>
            <family val="3"/>
            <charset val="129"/>
          </rPr>
          <t>양성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불확실한</t>
        </r>
      </text>
    </comment>
    <comment ref="G8" authorId="1" shapeId="0">
      <text>
        <r>
          <rPr>
            <b/>
            <sz val="9"/>
            <color indexed="81"/>
            <rFont val="돋움"/>
            <family val="3"/>
            <charset val="129"/>
          </rPr>
          <t>암진단초진일</t>
        </r>
        <r>
          <rPr>
            <b/>
            <sz val="9"/>
            <color indexed="81"/>
            <rFont val="Tahoma"/>
            <family val="2"/>
          </rPr>
          <t xml:space="preserve">: 2016-09-01 (lung cancer,Rt)
</t>
        </r>
        <r>
          <rPr>
            <b/>
            <sz val="9"/>
            <color indexed="81"/>
            <rFont val="돋움"/>
            <family val="3"/>
            <charset val="129"/>
          </rPr>
          <t>구강암진단일</t>
        </r>
        <r>
          <rPr>
            <b/>
            <sz val="9"/>
            <color indexed="81"/>
            <rFont val="Tahoma"/>
            <family val="2"/>
          </rPr>
          <t>: 2018-12-12 (malignant neoplasm of oral cavity)</t>
        </r>
      </text>
    </comment>
    <comment ref="G9" authorId="1" shapeId="0">
      <text>
        <r>
          <rPr>
            <b/>
            <sz val="9"/>
            <color indexed="81"/>
            <rFont val="돋움"/>
            <family val="3"/>
            <charset val="129"/>
          </rPr>
          <t>주진단</t>
        </r>
        <r>
          <rPr>
            <b/>
            <sz val="9"/>
            <color indexed="81"/>
            <rFont val="Tahoma"/>
            <family val="2"/>
          </rPr>
          <t xml:space="preserve">: Fibrosarcoma of connective tissue
</t>
        </r>
        <r>
          <rPr>
            <b/>
            <sz val="9"/>
            <color indexed="81"/>
            <rFont val="돋움"/>
            <family val="3"/>
            <charset val="129"/>
          </rPr>
          <t xml:space="preserve">상환
</t>
        </r>
        <r>
          <rPr>
            <b/>
            <sz val="9"/>
            <color indexed="81"/>
            <rFont val="Tahoma"/>
            <family val="2"/>
          </rPr>
          <t>Dermatofibrosarcoma Protuberance, Metastasis to lung, brain, tongue, Rt lower leg</t>
        </r>
      </text>
    </comment>
    <comment ref="G17" authorId="1" shapeId="0">
      <text>
        <r>
          <rPr>
            <b/>
            <sz val="9"/>
            <color indexed="81"/>
            <rFont val="돋움"/>
            <family val="3"/>
            <charset val="129"/>
          </rPr>
          <t>치료거부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병리결과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 xml:space="preserve">cT4bN3MX 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예상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최성원</t>
        </r>
        <r>
          <rPr>
            <b/>
            <sz val="9"/>
            <color indexed="81"/>
            <rFont val="Tahoma"/>
            <family val="2"/>
          </rPr>
          <t xml:space="preserve">P)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BH19" authorId="1" shapeId="0">
      <text>
        <r>
          <rPr>
            <b/>
            <sz val="9"/>
            <color indexed="81"/>
            <rFont val="Tahoma"/>
            <family val="2"/>
          </rPr>
          <t xml:space="preserve">EMR, dummytable </t>
        </r>
        <r>
          <rPr>
            <b/>
            <sz val="9"/>
            <color indexed="81"/>
            <rFont val="돋움"/>
            <family val="3"/>
            <charset val="129"/>
          </rPr>
          <t>둘이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다름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37" authorId="1" shapeId="0">
      <text>
        <r>
          <rPr>
            <b/>
            <sz val="9"/>
            <color indexed="81"/>
            <rFont val="돋움"/>
            <family val="3"/>
            <charset val="129"/>
          </rPr>
          <t>환자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전신상태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좋지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
상기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</t>
        </r>
        <r>
          <rPr>
            <b/>
            <sz val="9"/>
            <color indexed="81"/>
            <rFont val="Tahoma"/>
            <family val="2"/>
          </rPr>
          <t xml:space="preserve"> triple oral cavity cancer (SCC upper &amp; lower gum, retromoal trigone - triple primary Ca)
</t>
        </r>
        <r>
          <rPr>
            <b/>
            <sz val="9"/>
            <color indexed="81"/>
            <rFont val="돋움"/>
            <family val="3"/>
            <charset val="129"/>
          </rPr>
          <t>수술하기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않으셔서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AM39" authorId="1" shapeId="0">
      <text>
        <r>
          <rPr>
            <b/>
            <sz val="9"/>
            <color indexed="81"/>
            <rFont val="Tahoma"/>
            <family val="2"/>
          </rPr>
          <t>due to bone invasion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</rPr>
          <t>pathologic stage : unchkeckable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 xml:space="preserve">Recurred lesion
pathologic satge : uncheckable
</t>
        </r>
      </text>
    </comment>
    <comment ref="G47" authorId="1" shapeId="0">
      <text>
        <r>
          <rPr>
            <b/>
            <sz val="9"/>
            <color indexed="81"/>
            <rFont val="돋움"/>
            <family val="3"/>
            <charset val="129"/>
          </rPr>
          <t>외부병원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슬라이드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판독
</t>
        </r>
        <r>
          <rPr>
            <b/>
            <sz val="9"/>
            <color indexed="81"/>
            <rFont val="Tahoma"/>
            <family val="2"/>
          </rPr>
          <t>Pathologic stage : unckeckable</t>
        </r>
      </text>
    </comment>
    <comment ref="G59" authorId="1" shapeId="0">
      <text>
        <r>
          <rPr>
            <b/>
            <sz val="9"/>
            <color indexed="81"/>
            <rFont val="돋움"/>
            <family val="3"/>
            <charset val="129"/>
          </rPr>
          <t>병리기록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U59" authorId="1" shapeId="0">
      <text>
        <r>
          <rPr>
            <b/>
            <sz val="9"/>
            <color indexed="81"/>
            <rFont val="Tahoma"/>
            <family val="2"/>
          </rPr>
          <t>advanced double primary oral cancer
(Rt.lower gum &amp; Lt.tongue)</t>
        </r>
      </text>
    </comment>
    <comment ref="G64" authorId="1" shapeId="0">
      <text>
        <r>
          <rPr>
            <b/>
            <sz val="9"/>
            <color indexed="81"/>
            <rFont val="돋움"/>
            <family val="3"/>
            <charset val="129"/>
          </rPr>
          <t>말기암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환자
병리정보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없으심
</t>
        </r>
        <r>
          <rPr>
            <b/>
            <sz val="9"/>
            <color indexed="81"/>
            <rFont val="Tahoma"/>
            <family val="2"/>
          </rPr>
          <t>m/Lung(both), LNs(neck,r/o bone)</t>
        </r>
      </text>
    </comment>
    <comment ref="G84" authorId="1" shapeId="0">
      <text>
        <r>
          <rPr>
            <b/>
            <sz val="9"/>
            <color indexed="81"/>
            <rFont val="돋움"/>
            <family val="3"/>
            <charset val="129"/>
          </rPr>
          <t>조직검사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거부
타병원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슬라이드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판독</t>
        </r>
      </text>
    </comment>
    <comment ref="BQ103" authorId="1" shapeId="0">
      <text>
        <r>
          <rPr>
            <b/>
            <sz val="9"/>
            <color indexed="81"/>
            <rFont val="Tahoma"/>
            <family val="2"/>
          </rPr>
          <t xml:space="preserve">recur </t>
        </r>
        <r>
          <rPr>
            <b/>
            <sz val="9"/>
            <color indexed="81"/>
            <rFont val="돋움"/>
            <family val="3"/>
            <charset val="129"/>
          </rPr>
          <t>종류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물어볼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</text>
    </comment>
    <comment ref="U105" authorId="1" shapeId="0">
      <text>
        <r>
          <rPr>
            <b/>
            <sz val="9"/>
            <color indexed="81"/>
            <rFont val="돋움"/>
            <family val="3"/>
            <charset val="129"/>
          </rPr>
          <t>식도암</t>
        </r>
        <r>
          <rPr>
            <b/>
            <sz val="9"/>
            <color indexed="81"/>
            <rFont val="Tahoma"/>
            <family val="2"/>
          </rPr>
          <t xml:space="preserve">??
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pathologic stage : uncheckable</t>
        </r>
      </text>
    </comment>
    <comment ref="G125" authorId="1" shape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2020년 타원에서 SCC(pT4acN0M0(IVA))진단 후 임파선에 전이 발견되어 본원 내원
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2006-11-06 : Malignant neoplasm of cheek mucosa / OP : 2006-11-21
2010-12-13 : Tongue Cancer / OP : 2011-01-04
2011-10-14 : Benign Neoplasm Of Oral Cavity/ OP : 2011-09-20
/ OP : 2013-07-30 : Malignant neoplasm of cheek mucosa
/ OP : 2016-06-28  : Malignant neoplasm of cheek mucosa
/ OP : 2021-04-22 : Tongue Cancer
2021-04-26 : Malignant neoplasm of anterior two-thirds of tongue, part unspecified</t>
        </r>
      </text>
    </comment>
  </commentList>
</comments>
</file>

<file path=xl/comments2.xml><?xml version="1.0" encoding="utf-8"?>
<comments xmlns="http://schemas.openxmlformats.org/spreadsheetml/2006/main">
  <authors>
    <author>국립암센터</author>
  </authors>
  <commentList>
    <comment ref="A2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1. well
2. moderate
3. poor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<sst xmlns="http://schemas.openxmlformats.org/spreadsheetml/2006/main" count="9681" uniqueCount="1708">
  <si>
    <t>시리얼넘버</t>
  </si>
  <si>
    <t>성별</t>
  </si>
  <si>
    <t>생년월일</t>
  </si>
  <si>
    <t>첫 외래진료일</t>
  </si>
  <si>
    <t>첫 암발생초진일</t>
  </si>
  <si>
    <t>KCD</t>
  </si>
  <si>
    <t>부위</t>
  </si>
  <si>
    <t>부위명</t>
  </si>
  <si>
    <t>형태</t>
  </si>
  <si>
    <t>형태명</t>
  </si>
  <si>
    <t>stage</t>
  </si>
  <si>
    <t>최근 외래진료일</t>
  </si>
  <si>
    <t>사망일시</t>
  </si>
  <si>
    <t>SN00000001</t>
  </si>
  <si>
    <t>여성</t>
  </si>
  <si>
    <t>2019-10-10 오전 12:00:00</t>
  </si>
  <si>
    <t>2019-09-26 오전 12:00:00</t>
  </si>
  <si>
    <t>C029</t>
  </si>
  <si>
    <t>Tongue, NOS</t>
  </si>
  <si>
    <t>Squamous cell carcinoma, NOS</t>
  </si>
  <si>
    <t>2021-03-12 오전 12:00:00</t>
  </si>
  <si>
    <t>SN00000002</t>
  </si>
  <si>
    <t>2019-01-23 오전 12:00:00</t>
  </si>
  <si>
    <t>2019-01-15 오전 12:00:00</t>
  </si>
  <si>
    <t>C031</t>
  </si>
  <si>
    <t>Lower Gum</t>
  </si>
  <si>
    <t>2021-07-12 오전 12:00:00</t>
  </si>
  <si>
    <t>SN00000003</t>
  </si>
  <si>
    <t>남성</t>
  </si>
  <si>
    <t>2021-05-14 오전 12:00:00</t>
  </si>
  <si>
    <t>C030</t>
  </si>
  <si>
    <t>Upper gum</t>
  </si>
  <si>
    <t>4A</t>
  </si>
  <si>
    <t>2021-05-17 오전 12:00:00</t>
  </si>
  <si>
    <t>SN00000004</t>
  </si>
  <si>
    <t>2019-07-23 오전 12:00:00</t>
  </si>
  <si>
    <t>2019-04-02 오전 12:00:00</t>
  </si>
  <si>
    <t>2019-08-30 오전 12:00:00</t>
  </si>
  <si>
    <t>SN00000005</t>
  </si>
  <si>
    <t>2021-02-15 오전 12:00:00</t>
  </si>
  <si>
    <t>C069</t>
  </si>
  <si>
    <t>Mouth, NOS</t>
  </si>
  <si>
    <t>2021-04-15 오전 12:00:00</t>
  </si>
  <si>
    <t>SN00000006</t>
  </si>
  <si>
    <t>2019-06-07 오전 12:00:00</t>
  </si>
  <si>
    <t>2019-05-22 오전 12:00:00</t>
  </si>
  <si>
    <t>C039</t>
  </si>
  <si>
    <t>Gum, NOS</t>
  </si>
  <si>
    <t>2019-11-04 오전 12:00:00</t>
  </si>
  <si>
    <t>SN00000007</t>
  </si>
  <si>
    <t>2020-01-02 오전 12:00:00</t>
  </si>
  <si>
    <t>2019-12-16 오전 12:00:00</t>
  </si>
  <si>
    <t>2021-06-11 오전 12:00:00</t>
  </si>
  <si>
    <t>SN00000008</t>
  </si>
  <si>
    <t>2020-05-06 오전 12:00:00</t>
  </si>
  <si>
    <t>2020-04-20 오전 12:00:00</t>
  </si>
  <si>
    <t>2021-06-29 오전 12:00:00</t>
  </si>
  <si>
    <t>SN00000009</t>
  </si>
  <si>
    <t>2019-04-19 오전 12:00:00</t>
  </si>
  <si>
    <t>2019-01-28 오전 12:00:00</t>
  </si>
  <si>
    <t>C310</t>
  </si>
  <si>
    <t>Maxillary sinus</t>
  </si>
  <si>
    <t>2019-08-02 오전 12:00:00</t>
  </si>
  <si>
    <t>SN00000010</t>
  </si>
  <si>
    <t>2013-04-09 오전 12:00:00</t>
  </si>
  <si>
    <t>2020-04-01 오전 12:00:00</t>
  </si>
  <si>
    <t>C3431</t>
  </si>
  <si>
    <t>C343</t>
  </si>
  <si>
    <t>lower lobe, lung</t>
  </si>
  <si>
    <t>Adenocarcinoma, NOS</t>
  </si>
  <si>
    <t>4B</t>
  </si>
  <si>
    <t>2020-08-12 오전 12:00:00</t>
  </si>
  <si>
    <t>2020-08-22 오전 12:00:00</t>
  </si>
  <si>
    <t>SN00000011</t>
  </si>
  <si>
    <t>2019-04-04 오전 12:00:00</t>
  </si>
  <si>
    <t>2019-03-25 오전 12:00:00</t>
  </si>
  <si>
    <t>C021</t>
  </si>
  <si>
    <t>Border of tongue</t>
  </si>
  <si>
    <t>2019-10-22 오전 12:00:00</t>
  </si>
  <si>
    <t>SN00000012</t>
  </si>
  <si>
    <t>2020-07-23 오전 12:00:00</t>
  </si>
  <si>
    <t>2020-04-02 오전 12:00:00</t>
  </si>
  <si>
    <t>C060_00</t>
  </si>
  <si>
    <t>C060</t>
  </si>
  <si>
    <t>Cheek mucosa</t>
  </si>
  <si>
    <t>2020-11-12 오전 12:00:00</t>
  </si>
  <si>
    <t>2020-12-09 오전 12:00:00</t>
  </si>
  <si>
    <t>SN00000013</t>
  </si>
  <si>
    <t>2011-04-18 오전 12:00:00</t>
  </si>
  <si>
    <t>2021-02-27 오전 12:00:00</t>
  </si>
  <si>
    <t>2021-07-14 오전 12:00:00</t>
  </si>
  <si>
    <t>SN00000014</t>
  </si>
  <si>
    <t>2021-05-11 오전 12:00:00</t>
  </si>
  <si>
    <t>2021-04-24 오전 12:00:00</t>
  </si>
  <si>
    <t>2021-07-06 오전 12:00:00</t>
  </si>
  <si>
    <t>SN00000015</t>
  </si>
  <si>
    <t>2019-02-25 오전 12:00:00</t>
  </si>
  <si>
    <t>2021-06-01 오전 12:00:00</t>
  </si>
  <si>
    <t>SN00000016</t>
  </si>
  <si>
    <t>2021-03-29 오전 12:00:00</t>
  </si>
  <si>
    <t>SN00000017</t>
  </si>
  <si>
    <t>2016-03-24 오전 12:00:00</t>
  </si>
  <si>
    <t>2012-01-26 오전 12:00:00</t>
  </si>
  <si>
    <t>C560</t>
  </si>
  <si>
    <t>C569</t>
  </si>
  <si>
    <t>Ovary</t>
  </si>
  <si>
    <t>Clear cell adenocarcinoma, NOS</t>
  </si>
  <si>
    <t>2021-06-18 오전 12:00:00</t>
  </si>
  <si>
    <t>SN00000018</t>
  </si>
  <si>
    <t>2019-03-21 오전 12:00:00</t>
  </si>
  <si>
    <t>2019-02-27 오전 12:00:00</t>
  </si>
  <si>
    <t>2021-03-18 오전 12:00:00</t>
  </si>
  <si>
    <t>SN00000019</t>
  </si>
  <si>
    <t>2020-10-27 오전 12:00:00</t>
  </si>
  <si>
    <t>2020-10-13 오전 12:00:00</t>
  </si>
  <si>
    <t>C049</t>
  </si>
  <si>
    <t>Floor of mouth, NOS</t>
  </si>
  <si>
    <t>SN00000020</t>
  </si>
  <si>
    <t>2020-12-14 오전 12:00:00</t>
  </si>
  <si>
    <t>C062</t>
  </si>
  <si>
    <t>Retromolar area</t>
  </si>
  <si>
    <t>2021-07-08 오전 12:00:00</t>
  </si>
  <si>
    <t>SN00000021</t>
  </si>
  <si>
    <t>2001-09-01 오전 12:00:00</t>
  </si>
  <si>
    <t>2001-09-23 오전 12:00:00</t>
  </si>
  <si>
    <t>C502</t>
  </si>
  <si>
    <t>Upper-inner quadrant of breast</t>
  </si>
  <si>
    <t>Medullary carcinoma, NOS</t>
  </si>
  <si>
    <t>SN00000022</t>
  </si>
  <si>
    <t>2021-06-28 오전 12:00:00</t>
  </si>
  <si>
    <t>SN00000023</t>
  </si>
  <si>
    <t>2020-08-24 오전 12:00:00</t>
  </si>
  <si>
    <t>2020-08-10 오전 12:00:00</t>
  </si>
  <si>
    <t>C020</t>
  </si>
  <si>
    <t>Dorsal surface of tongue, NOS</t>
  </si>
  <si>
    <t>2021-05-27 오전 12:00:00</t>
  </si>
  <si>
    <t>SN00000024</t>
  </si>
  <si>
    <t>2020-06-03 오전 12:00:00</t>
  </si>
  <si>
    <t>2015-07-13 오전 12:00:00</t>
  </si>
  <si>
    <t>2021-03-11 오전 12:00:00</t>
  </si>
  <si>
    <t>2021-03-31 오전 12:00:00</t>
  </si>
  <si>
    <t>SN00000025</t>
  </si>
  <si>
    <t>2019-11-25 오전 12:00:00</t>
  </si>
  <si>
    <t>C058</t>
  </si>
  <si>
    <t>Overlapping lesion of palate</t>
  </si>
  <si>
    <t>Mucoepidermoid carcinoma</t>
  </si>
  <si>
    <t>2019-12-17 오전 12:00:00</t>
  </si>
  <si>
    <t>SN00000026</t>
  </si>
  <si>
    <t>2020-06-12 오전 12:00:00</t>
  </si>
  <si>
    <t>2020-03-10 오전 12:00:00</t>
  </si>
  <si>
    <t>SN00000027</t>
  </si>
  <si>
    <t>2021-06-09 오전 12:00:00</t>
  </si>
  <si>
    <t>2011-12-12 오전 12:00:00</t>
  </si>
  <si>
    <t>SN00000028</t>
  </si>
  <si>
    <t>2019-11-05 오전 12:00:00</t>
  </si>
  <si>
    <t>2019-10-23 오전 12:00:00</t>
  </si>
  <si>
    <t>SN00000029</t>
  </si>
  <si>
    <t>SN00000030</t>
  </si>
  <si>
    <t>2019-07-16 오전 12:00:00</t>
  </si>
  <si>
    <t>2019-06-19 오전 12:00:00</t>
  </si>
  <si>
    <t>C4101</t>
  </si>
  <si>
    <t>C410</t>
  </si>
  <si>
    <t>Bones of skull and face and associated joints</t>
  </si>
  <si>
    <t>Osteosarcoma, NOS(C40._, C41._)</t>
  </si>
  <si>
    <t>2021-03-15 오전 12:00:00</t>
  </si>
  <si>
    <t>SN00000031</t>
  </si>
  <si>
    <t>2019-11-26 오전 12:00:00</t>
  </si>
  <si>
    <t>SN00000032</t>
  </si>
  <si>
    <t>2020-08-26 오전 12:00:00</t>
  </si>
  <si>
    <t>SN00000033</t>
  </si>
  <si>
    <t>2020-02-25 오전 12:00:00</t>
  </si>
  <si>
    <t>2020-02-24 오전 12:00:00</t>
  </si>
  <si>
    <t>C023</t>
  </si>
  <si>
    <t>Anterior 2/3 of tongue, NOS</t>
  </si>
  <si>
    <t>2021-07-01 오전 12:00:00</t>
  </si>
  <si>
    <t>SN00000034</t>
  </si>
  <si>
    <t>2020-07-31 오전 12:00:00</t>
  </si>
  <si>
    <t>2020-07-22 오전 12:00:00</t>
  </si>
  <si>
    <t>2020-08-31 오전 12:00:00</t>
  </si>
  <si>
    <t>SN00000035</t>
  </si>
  <si>
    <t>2008-11-25 오전 12:00:00</t>
  </si>
  <si>
    <t>2008-11-12 오전 12:00:00</t>
  </si>
  <si>
    <t>C641</t>
  </si>
  <si>
    <t>C649</t>
  </si>
  <si>
    <t>Kidney, NOS</t>
  </si>
  <si>
    <t>Renal cell carcinoma, NOS(C64.9)</t>
  </si>
  <si>
    <t>2021-07-02 오전 12:00:00</t>
  </si>
  <si>
    <t>SN00000036</t>
  </si>
  <si>
    <t>2020-07-02 오전 12:00:00</t>
  </si>
  <si>
    <t>SN00000037</t>
  </si>
  <si>
    <t>2009-10-20 오전 12:00:00</t>
  </si>
  <si>
    <t>2020-10-14 오전 12:00:00</t>
  </si>
  <si>
    <t>SN00000038</t>
  </si>
  <si>
    <t>2013-03-15 오전 12:00:00</t>
  </si>
  <si>
    <t>2013-03-14 오전 12:00:00</t>
  </si>
  <si>
    <t>C5020</t>
  </si>
  <si>
    <t>Infiltrating duct carcinoma, NOS(C50._)</t>
  </si>
  <si>
    <t>1A</t>
  </si>
  <si>
    <t>2021-03-08 오전 12:00:00</t>
  </si>
  <si>
    <t>SN00000039</t>
  </si>
  <si>
    <t>2020-02-17 오전 12:00:00</t>
  </si>
  <si>
    <t>2019-11-14 오전 12:00:00</t>
  </si>
  <si>
    <t>2020-10-06 오전 12:00:00</t>
  </si>
  <si>
    <t>SN00000040</t>
  </si>
  <si>
    <t>2020-06-19 오전 12:00:00</t>
  </si>
  <si>
    <t>2020-06-17 오전 12:00:00</t>
  </si>
  <si>
    <t>2021-06-15 오전 12:00:00</t>
  </si>
  <si>
    <t>SN00000041</t>
  </si>
  <si>
    <t>2019-06-13 오전 12:00:00</t>
  </si>
  <si>
    <t>2019-05-31 오전 12:00:00</t>
  </si>
  <si>
    <t>2021-07-07 오전 12:00:00</t>
  </si>
  <si>
    <t>SN00000042</t>
  </si>
  <si>
    <t>2021-01-09 오전 12:00:00</t>
  </si>
  <si>
    <t>SN00000043</t>
  </si>
  <si>
    <t>2019-10-18 오전 12:00:00</t>
  </si>
  <si>
    <t>2021-04-20 오전 12:00:00</t>
  </si>
  <si>
    <t>SN00000044</t>
  </si>
  <si>
    <t>2018-12-19 오전 12:00:00</t>
  </si>
  <si>
    <t>2018-12-13 오전 12:00:00</t>
  </si>
  <si>
    <t>SN00000045</t>
  </si>
  <si>
    <t>2019-03-05 오전 12:00:00</t>
  </si>
  <si>
    <t>2019-03-04 오전 12:00:00</t>
  </si>
  <si>
    <t>2020-06-04 오전 12:00:00</t>
  </si>
  <si>
    <t>SN00000046</t>
  </si>
  <si>
    <t>2020-03-30 오전 12:00:00</t>
  </si>
  <si>
    <t>2020-01-29 오전 12:00:00</t>
  </si>
  <si>
    <t>SN00000047</t>
  </si>
  <si>
    <t>2019-07-19 오전 12:00:00</t>
  </si>
  <si>
    <t>2018-06-07 오전 12:00:00</t>
  </si>
  <si>
    <t>2020-01-08 오전 12:00:00</t>
  </si>
  <si>
    <t>SN00000048</t>
  </si>
  <si>
    <t>2020-07-17 오전 12:00:00</t>
  </si>
  <si>
    <t>2020-06-29 오전 12:00:00</t>
  </si>
  <si>
    <t>2021-06-24 오전 12:00:00</t>
  </si>
  <si>
    <t>SN00000049</t>
  </si>
  <si>
    <t>2019-01-07 오전 12:00:00</t>
  </si>
  <si>
    <t>SN00000050</t>
  </si>
  <si>
    <t>2019-09-19 오전 12:00:00</t>
  </si>
  <si>
    <t>2021-05-12 오전 12:00:00</t>
  </si>
  <si>
    <t>SN00000051</t>
  </si>
  <si>
    <t>2019-10-15 오전 12:00:00</t>
  </si>
  <si>
    <t>2019-09-16 오전 12:00:00</t>
  </si>
  <si>
    <t>Papillary squamous cell carcinoma</t>
  </si>
  <si>
    <t>2021-05-06 오전 12:00:00</t>
  </si>
  <si>
    <t>SN00000052</t>
  </si>
  <si>
    <t>2020-09-02 오전 12:00:00</t>
  </si>
  <si>
    <t>2020-09-03 오전 12:00:00</t>
  </si>
  <si>
    <t>2021-06-30 오전 12:00:00</t>
  </si>
  <si>
    <t>SN00000053</t>
  </si>
  <si>
    <t>2021-04-13 오전 12:00:00</t>
  </si>
  <si>
    <t>2021-04-07 오전 12:00:00</t>
  </si>
  <si>
    <t>2021-07-09 오전 12:00:00</t>
  </si>
  <si>
    <t>SN00000054</t>
  </si>
  <si>
    <t>2020-10-12 오전 12:00:00</t>
  </si>
  <si>
    <t>2020-09-16 오전 12:00:00</t>
  </si>
  <si>
    <t>Spindle cell sarcoma</t>
  </si>
  <si>
    <t>SN00000055</t>
  </si>
  <si>
    <t>2018-12-24 오전 12:00:00</t>
  </si>
  <si>
    <t>2021-05-18 오전 12:00:00</t>
  </si>
  <si>
    <t>SN00000056</t>
  </si>
  <si>
    <t>2021-01-19 오전 12:00:00</t>
  </si>
  <si>
    <t>2021-01-17 오전 12:00:00</t>
  </si>
  <si>
    <t>C07</t>
  </si>
  <si>
    <t>C079</t>
  </si>
  <si>
    <t>Parotid gland</t>
  </si>
  <si>
    <t>SN00000057</t>
  </si>
  <si>
    <t>2020-11-30 오전 12:00:00</t>
  </si>
  <si>
    <t>2020-11-11 오전 12:00:00</t>
  </si>
  <si>
    <t>2021-05-13 오전 12:00:00</t>
  </si>
  <si>
    <t>SN00000058</t>
  </si>
  <si>
    <t>2016-02-12 오전 12:00:00</t>
  </si>
  <si>
    <t>2016-01-28 오전 12:00:00</t>
  </si>
  <si>
    <t>2020-07-29 오전 12:00:00</t>
  </si>
  <si>
    <t>2020-09-07 오전 12:00:00</t>
  </si>
  <si>
    <t>SN00000059</t>
  </si>
  <si>
    <t>2005-04-19 오전 12:00:00</t>
  </si>
  <si>
    <t>Neoplasm, malignant</t>
  </si>
  <si>
    <t>2021-07-15 오전 12:00:00</t>
  </si>
  <si>
    <t>SN00000060</t>
  </si>
  <si>
    <t>2020-12-10 오전 12:00:00</t>
  </si>
  <si>
    <t>2020-12-02 오전 12:00:00</t>
  </si>
  <si>
    <t>SN00000061</t>
  </si>
  <si>
    <t>2007-02-27 오전 12:00:00</t>
  </si>
  <si>
    <t>2005-12-01 오전 12:00:00</t>
  </si>
  <si>
    <t>C004</t>
  </si>
  <si>
    <t>Mucosa of lower lip</t>
  </si>
  <si>
    <t>2021-06-23 오전 12:00:00</t>
  </si>
  <si>
    <t>SN00000062</t>
  </si>
  <si>
    <t>2010-09-16 오전 12:00:00</t>
  </si>
  <si>
    <t>2021-02-26 오전 12:00:00</t>
  </si>
  <si>
    <t>Squamous cell carcinoma, keratinizing, NOS</t>
  </si>
  <si>
    <t>2021-03-25 오전 12:00:00</t>
  </si>
  <si>
    <t>SN00000063</t>
  </si>
  <si>
    <t>2019-07-30 오전 12:00:00</t>
  </si>
  <si>
    <t>2019-07-02 오전 12:00:00</t>
  </si>
  <si>
    <t>80513_01</t>
  </si>
  <si>
    <t>Verrucous squamous cell carcinoma</t>
  </si>
  <si>
    <t>SN00000064</t>
  </si>
  <si>
    <t>2019-03-11 오전 12:00:00</t>
  </si>
  <si>
    <t>2019-02-20 오전 12:00:00</t>
  </si>
  <si>
    <t>SN00000065</t>
  </si>
  <si>
    <t>2015-03-12 오전 12:00:00</t>
  </si>
  <si>
    <t>2015-03-03 오전 12:00:00</t>
  </si>
  <si>
    <t>C61</t>
  </si>
  <si>
    <t>C619</t>
  </si>
  <si>
    <t>Prostate gland</t>
  </si>
  <si>
    <t>2019-10-08 오전 12:00:00</t>
  </si>
  <si>
    <t>SN00000066</t>
  </si>
  <si>
    <t>2017-02-24 오전 12:00:00</t>
  </si>
  <si>
    <t>C445</t>
  </si>
  <si>
    <t>Skin of trunk</t>
  </si>
  <si>
    <t>Dermatofibrosarcoma, NOS(C44._)</t>
  </si>
  <si>
    <t>2020-01-10 오전 12:00:00</t>
  </si>
  <si>
    <t>SN00000067</t>
  </si>
  <si>
    <t>2016-05-31 오전 12:00:00</t>
  </si>
  <si>
    <t>2016-05-16 오전 12:00:00</t>
  </si>
  <si>
    <t>C119</t>
  </si>
  <si>
    <t>Nasopharynx, NOS</t>
  </si>
  <si>
    <t>Carcinoma, NOS</t>
  </si>
  <si>
    <t>2021-06-21 오전 12:00:00</t>
  </si>
  <si>
    <t>SN00000068</t>
  </si>
  <si>
    <t>2021-03-09 오전 12:00:00</t>
  </si>
  <si>
    <t>2021-06-10 오전 12:00:00</t>
  </si>
  <si>
    <t>SN00000069</t>
  </si>
  <si>
    <t>2018-12-04 오전 12:00:00</t>
  </si>
  <si>
    <t>C050</t>
  </si>
  <si>
    <t>Hard palate</t>
  </si>
  <si>
    <t>Spindle cell melanoma, NOS</t>
  </si>
  <si>
    <t>SN00000070</t>
  </si>
  <si>
    <t>2005-12-26 오전 12:00:00</t>
  </si>
  <si>
    <t>2020-06-11 오전 12:00:00</t>
  </si>
  <si>
    <t>SN00000071</t>
  </si>
  <si>
    <t>2016-08-09 오전 12:00:00</t>
  </si>
  <si>
    <t>2016-08-29 오전 12:00:00</t>
  </si>
  <si>
    <t>C3430</t>
  </si>
  <si>
    <t>3B</t>
  </si>
  <si>
    <t>SN00000072</t>
  </si>
  <si>
    <t>2019-08-19 오전 12:00:00</t>
  </si>
  <si>
    <t>2018-12-20 오전 12:00:00</t>
  </si>
  <si>
    <t>SN00000073</t>
  </si>
  <si>
    <t>2006-11-06 오전 12:00:00</t>
  </si>
  <si>
    <t>2006-10-17 오전 12:00:00</t>
  </si>
  <si>
    <t>SN00000074</t>
  </si>
  <si>
    <t>2020-03-26 오전 12:00:00</t>
  </si>
  <si>
    <t>2020-02-07 오전 12:00:00</t>
  </si>
  <si>
    <t>80713_00</t>
  </si>
  <si>
    <t>Squamous cell carcinoma, large cell, keratinizing</t>
  </si>
  <si>
    <t>SN00000075</t>
  </si>
  <si>
    <t>2021-03-30 오전 12:00:00</t>
  </si>
  <si>
    <t>2021-05-25 오전 12:00:00</t>
  </si>
  <si>
    <t>SN00000076</t>
  </si>
  <si>
    <t>2021-05-31 오전 12:00:00</t>
  </si>
  <si>
    <t>SN00000077</t>
  </si>
  <si>
    <t>2020-09-15 오전 12:00:00</t>
  </si>
  <si>
    <t>2020-09-14 오전 12:00:00</t>
  </si>
  <si>
    <t>C411</t>
  </si>
  <si>
    <t>Mandible</t>
  </si>
  <si>
    <t>Odontogenic tumor, malignant</t>
  </si>
  <si>
    <t>2020-10-07 오전 12:00:00</t>
  </si>
  <si>
    <t>SN00000078</t>
  </si>
  <si>
    <t>2019-09-09 오전 12:00:00</t>
  </si>
  <si>
    <t>2019-08-14 오전 12:00:00</t>
  </si>
  <si>
    <t>2020-11-20 오전 12:00:00</t>
  </si>
  <si>
    <t>SN00000079</t>
  </si>
  <si>
    <t>2020-08-03 오전 12:00:00</t>
  </si>
  <si>
    <t>2020-06-01 오전 12:00:00</t>
  </si>
  <si>
    <t>SN00000080</t>
  </si>
  <si>
    <t>2020-01-03 오전 12:00:00</t>
  </si>
  <si>
    <t>2019-12-20 오전 12:00:00</t>
  </si>
  <si>
    <t>C433</t>
  </si>
  <si>
    <t>C443</t>
  </si>
  <si>
    <t>Skin of other and unspecified parts of face</t>
  </si>
  <si>
    <t>Malignant melanoma, NOS (except juvenile melanoma M-8770/0)</t>
  </si>
  <si>
    <t>2020-09-08 오전 12:00:00</t>
  </si>
  <si>
    <t>2020-09-28 오전 12:00:00</t>
  </si>
  <si>
    <t>SN00000081</t>
  </si>
  <si>
    <t>2019-12-30 오전 12:00:00</t>
  </si>
  <si>
    <t>2019-11-28 오전 12:00:00</t>
  </si>
  <si>
    <t>C041</t>
  </si>
  <si>
    <t>Lateral floor of mouth</t>
  </si>
  <si>
    <t>2020-02-12 오전 12:00:00</t>
  </si>
  <si>
    <t>SN00000082</t>
  </si>
  <si>
    <t>2020-06-18 오전 12:00:00</t>
  </si>
  <si>
    <t>2B</t>
  </si>
  <si>
    <t>SN00000083</t>
  </si>
  <si>
    <t>2020-02-03 오전 12:00:00</t>
  </si>
  <si>
    <t>2021-06-17 오전 12:00:00</t>
  </si>
  <si>
    <t>SN00000084</t>
  </si>
  <si>
    <t>SN00000085</t>
  </si>
  <si>
    <t>2020-06-02 오전 12:00:00</t>
  </si>
  <si>
    <t>2019-10-16 오전 12:00:00</t>
  </si>
  <si>
    <t>2020-06-30 오전 12:00:00</t>
  </si>
  <si>
    <t>SN00000086</t>
  </si>
  <si>
    <t>2020-07-07 오전 12:00:00</t>
  </si>
  <si>
    <t>2020-04-14 오전 12:00:00</t>
  </si>
  <si>
    <t>SN00000087</t>
  </si>
  <si>
    <t>2019-05-24 오전 12:00:00</t>
  </si>
  <si>
    <t>SN00000088</t>
  </si>
  <si>
    <t>2021-04-12 오전 12:00:00</t>
  </si>
  <si>
    <t>SN00000089</t>
  </si>
  <si>
    <t>2014-07-16 오전 12:00:00</t>
  </si>
  <si>
    <t>2014-07-04 오전 12:00:00</t>
  </si>
  <si>
    <t>SN00000090</t>
  </si>
  <si>
    <t>2017-03-07 오전 12:00:00</t>
  </si>
  <si>
    <t>C099</t>
  </si>
  <si>
    <t>Tonsil, NOS</t>
  </si>
  <si>
    <t>SN00000091</t>
  </si>
  <si>
    <t>2020-05-15 오전 12:00:00</t>
  </si>
  <si>
    <t>2020-04-29 오전 12:00:00</t>
  </si>
  <si>
    <t>2021-05-20 오전 12:00:00</t>
  </si>
  <si>
    <t>SN00000092</t>
  </si>
  <si>
    <t>2019-03-13 오전 12:00:00</t>
  </si>
  <si>
    <t>2020-05-20 오전 12:00:00</t>
  </si>
  <si>
    <t>SN00000093</t>
  </si>
  <si>
    <t>2021-02-09 오전 12:00:00</t>
  </si>
  <si>
    <t>SN00000094</t>
  </si>
  <si>
    <t>2021-07-13 오전 12:00:00</t>
  </si>
  <si>
    <t>SN00000095</t>
  </si>
  <si>
    <t>2020-12-30 오전 12:00:00</t>
  </si>
  <si>
    <t>2020-12-16 오전 12:00:00</t>
  </si>
  <si>
    <t>SN00000096</t>
  </si>
  <si>
    <t>D000</t>
  </si>
  <si>
    <t>Lentigo maligna(C44._)</t>
  </si>
  <si>
    <t>SN00000097</t>
  </si>
  <si>
    <t>2021-02-22 오전 12:00:00</t>
  </si>
  <si>
    <t>2020-09-18 오전 12:00:00</t>
  </si>
  <si>
    <t>2021-03-16 오전 12:00:00</t>
  </si>
  <si>
    <t>SN00000098</t>
  </si>
  <si>
    <t>2016-11-21 오전 12:00:00</t>
  </si>
  <si>
    <t>2019-03-18 오전 12:00:00</t>
  </si>
  <si>
    <t>SN00000099</t>
  </si>
  <si>
    <t>2020-12-21 오전 12:00:00</t>
  </si>
  <si>
    <t>2021-06-03 오전 12:00:00</t>
  </si>
  <si>
    <t>SN00000100</t>
  </si>
  <si>
    <t>2020-02-11 오전 12:00:00</t>
  </si>
  <si>
    <t>2020-01-28 오전 12:00:00</t>
  </si>
  <si>
    <t>SN00000101</t>
  </si>
  <si>
    <t>SN00000102</t>
  </si>
  <si>
    <t>2019-02-28 오전 12:00:00</t>
  </si>
  <si>
    <t>SN00000103</t>
  </si>
  <si>
    <t>2019-12-06 오전 12:00:00</t>
  </si>
  <si>
    <t>2019-12-02 오전 12:00:00</t>
  </si>
  <si>
    <t>C153</t>
  </si>
  <si>
    <t xml:space="preserve">Upper third of esophagus </t>
  </si>
  <si>
    <t>SN00000104</t>
  </si>
  <si>
    <t>2019-09-20 오전 12:00:00</t>
  </si>
  <si>
    <t>SN00000105</t>
  </si>
  <si>
    <t>2019-04-30 오전 12:00:00</t>
  </si>
  <si>
    <t>2019-04-26 오전 12:00:00</t>
  </si>
  <si>
    <t>Mucinous adenocarcinoma</t>
  </si>
  <si>
    <t>SN00000106</t>
  </si>
  <si>
    <t>SN00000107</t>
  </si>
  <si>
    <t>SN00000108</t>
  </si>
  <si>
    <t>2012-07-20 오전 12:00:00</t>
  </si>
  <si>
    <t>2012-07-10 오전 12:00:00</t>
  </si>
  <si>
    <t>SN00000109</t>
  </si>
  <si>
    <t>2020-12-07 오전 12:00:00</t>
  </si>
  <si>
    <t>SN00000110</t>
  </si>
  <si>
    <t>2021-04-05 오전 12:00:00</t>
  </si>
  <si>
    <t>2021-04-06 오전 12:00:00</t>
  </si>
  <si>
    <t>SN00000111</t>
  </si>
  <si>
    <t>2021-02-02 오전 12:00:00</t>
  </si>
  <si>
    <t>2020-12-31 오전 12:00:00</t>
  </si>
  <si>
    <t>Verrucous carcinoma, NOS</t>
  </si>
  <si>
    <t>SN00000112</t>
  </si>
  <si>
    <t>2018-11-21 오전 12:00:00</t>
  </si>
  <si>
    <t>2021-04-23 오전 12:00:00</t>
  </si>
  <si>
    <t>SN00000113</t>
  </si>
  <si>
    <t>2020-08-07 오전 12:00:00</t>
  </si>
  <si>
    <t>2020-07-15 오전 12:00:00</t>
  </si>
  <si>
    <t>2021-06-25 오전 12:00:00</t>
  </si>
  <si>
    <t>SN00000114</t>
  </si>
  <si>
    <t>2021-03-23 오전 12:00:00</t>
  </si>
  <si>
    <t>SN00000115</t>
  </si>
  <si>
    <t>2020-07-14 오전 12:00:00</t>
  </si>
  <si>
    <t>2020-06-26 오전 12:00:00</t>
  </si>
  <si>
    <t>C051</t>
  </si>
  <si>
    <t>Soft palate, NOS</t>
  </si>
  <si>
    <t>Epithelial-myoepithelial carcinoma</t>
  </si>
  <si>
    <t>SN00000116</t>
  </si>
  <si>
    <t>2019-05-23 오전 12:00:00</t>
  </si>
  <si>
    <t>C059</t>
  </si>
  <si>
    <t>Palate, NOS</t>
  </si>
  <si>
    <t>2019-06-04 오전 12:00:00</t>
  </si>
  <si>
    <t>SN00000117</t>
  </si>
  <si>
    <t>2020-03-09 오전 12:00:00</t>
  </si>
  <si>
    <t>2020-06-16 오전 12:00:00</t>
  </si>
  <si>
    <t>SN00000118</t>
  </si>
  <si>
    <t>SN00000119</t>
  </si>
  <si>
    <t>2021-02-01 오전 12:00:00</t>
  </si>
  <si>
    <t>SN00000120</t>
  </si>
  <si>
    <t>2018-01-04 오전 12:00:00</t>
  </si>
  <si>
    <t>2014-03-09 오전 12:00:00</t>
  </si>
  <si>
    <t>SN00000121</t>
  </si>
  <si>
    <t>2020-07-20 오전 12:00:00</t>
  </si>
  <si>
    <t>2020-06-22 오전 12:00:00</t>
  </si>
  <si>
    <t>2020-09-22 오전 12:00:00</t>
  </si>
  <si>
    <t>SN00000122</t>
  </si>
  <si>
    <t>2019-03-20 오전 12:00:00</t>
  </si>
  <si>
    <t>SN00000123</t>
  </si>
  <si>
    <t>2021-07-05 오전 12:00:00</t>
  </si>
  <si>
    <t>SN00000124</t>
  </si>
  <si>
    <t>2019-03-12 오전 12:00:00</t>
  </si>
  <si>
    <t>SN00000125</t>
  </si>
  <si>
    <t>2021-01-27 오전 12:00:00</t>
  </si>
  <si>
    <t>2021-06-22 오전 12:00:00</t>
  </si>
  <si>
    <t>SN00000126</t>
  </si>
  <si>
    <t>2019-10-02 오전 12:00:00</t>
  </si>
  <si>
    <t>2019-11-19 오전 12:00:00</t>
  </si>
  <si>
    <t>SN00000127</t>
  </si>
  <si>
    <t>2019-06-26 오전 12:00:00</t>
  </si>
  <si>
    <t>SN00000128</t>
  </si>
  <si>
    <t>2020-07-27 오전 12:00:00</t>
  </si>
  <si>
    <t>2013-08-13 오전 12:00:00</t>
  </si>
  <si>
    <t>2021-01-26 오전 12:00:00</t>
  </si>
  <si>
    <t>2021-05-04 오전 12:00:00</t>
  </si>
  <si>
    <t>SN00000129</t>
  </si>
  <si>
    <t>2019-02-07 오전 12:00:00</t>
  </si>
  <si>
    <t>2021-06-14 오전 12:00:00</t>
  </si>
  <si>
    <t>SN00000130</t>
  </si>
  <si>
    <t>C091</t>
  </si>
  <si>
    <t>Tonsillar pillar</t>
  </si>
  <si>
    <t>SN00000131</t>
  </si>
  <si>
    <t>2020-09-04 오전 12:00:00</t>
  </si>
  <si>
    <t>2020-08-11 오전 12:00:00</t>
  </si>
  <si>
    <t>2021-03-03 오전 12:00:00</t>
  </si>
  <si>
    <t>SN00000132</t>
  </si>
  <si>
    <t>2019-09-04 오전 12:00:00</t>
  </si>
  <si>
    <t>SN00000133</t>
  </si>
  <si>
    <t>2019-11-22 오전 12:00:00</t>
  </si>
  <si>
    <t>SN00000134</t>
  </si>
  <si>
    <t>2021-04-08 오전 12:00:00</t>
  </si>
  <si>
    <t>C028</t>
  </si>
  <si>
    <t>Overlapping lesion of tongue</t>
  </si>
  <si>
    <t>SN00000135</t>
  </si>
  <si>
    <t>2019-12-24 오전 12:00:00</t>
  </si>
  <si>
    <t>2019-12-11 오전 12:00:00</t>
  </si>
  <si>
    <t>SN00000136</t>
  </si>
  <si>
    <t>2020-12-17 오전 12:00:00</t>
  </si>
  <si>
    <t>SN00000137</t>
  </si>
  <si>
    <t>SN00000138</t>
  </si>
  <si>
    <t>2019-04-15 오전 12:00:00</t>
  </si>
  <si>
    <t>2020-06-08 오전 12:00:00</t>
  </si>
  <si>
    <t>SN00000139</t>
  </si>
  <si>
    <t>2020-08-17 오전 12:00:00</t>
  </si>
  <si>
    <t>2020-07-13 오전 12:00:00</t>
  </si>
  <si>
    <t>2020-09-23 오전 12:00:00</t>
  </si>
  <si>
    <t>SN00000140</t>
  </si>
  <si>
    <t>2020-09-11 오전 12:00:00</t>
  </si>
  <si>
    <t>Adenoid cystic carcinoma</t>
  </si>
  <si>
    <t>SN00000141</t>
  </si>
  <si>
    <t>2019-08-23 오전 12:00:00</t>
  </si>
  <si>
    <t>2020-07-06 오전 12:00:00</t>
  </si>
  <si>
    <t>SN00000142</t>
  </si>
  <si>
    <t>SN00000143</t>
  </si>
  <si>
    <t>SN00000144</t>
  </si>
  <si>
    <t>2018-10-05 오전 12:00:00</t>
  </si>
  <si>
    <t>2018-09-11 오전 12:00:00</t>
  </si>
  <si>
    <t>SN00000145</t>
  </si>
  <si>
    <t>2018-11-05 오전 12:00:00</t>
  </si>
  <si>
    <t>2018-08-22 오전 12:00:00</t>
  </si>
  <si>
    <t>2020-04-21 오전 12:00:00</t>
  </si>
  <si>
    <t>SN00000146</t>
  </si>
  <si>
    <t>2018-10-22 오전 12:00:00</t>
  </si>
  <si>
    <t>2021-04-29 오전 12:00:00</t>
  </si>
  <si>
    <t>SN00000147</t>
  </si>
  <si>
    <t>2020-04-06 오전 12:00:00</t>
  </si>
  <si>
    <t>2020-03-25 오전 12:00:00</t>
  </si>
  <si>
    <t>SN00000148</t>
  </si>
  <si>
    <t>2020-08-21 오전 12:00:00</t>
  </si>
  <si>
    <t>C002</t>
  </si>
  <si>
    <t>External lip, NOS</t>
  </si>
  <si>
    <t>Rhabdomyosarcoma, NOS</t>
  </si>
  <si>
    <t>SN00000149</t>
  </si>
  <si>
    <t>2018-11-02 오전 12:00:00</t>
  </si>
  <si>
    <t>2018-10-26 오전 12:00:00</t>
  </si>
  <si>
    <t>2019-12-10 오전 12:00:00</t>
  </si>
  <si>
    <t>SN00000150</t>
  </si>
  <si>
    <t>2018-04-03 오전 12:00:00</t>
  </si>
  <si>
    <t>2020-11-04 오전 12:00:00</t>
  </si>
  <si>
    <t>2020-11-15 오전 12:00:00</t>
  </si>
  <si>
    <t>SN00000151</t>
  </si>
  <si>
    <t>2018-10-12 오전 12:00:00</t>
  </si>
  <si>
    <t>2018-10-01 오전 12:00:00</t>
  </si>
  <si>
    <t>SN00000152</t>
  </si>
  <si>
    <t>2018-09-17 오전 12:00:00</t>
  </si>
  <si>
    <t>2019-11-18 오전 12:00:00</t>
  </si>
  <si>
    <t>2019-12-29 오전 12:00:00</t>
  </si>
  <si>
    <t>SN00000153</t>
  </si>
  <si>
    <t>2018-11-19 오전 12:00:00</t>
  </si>
  <si>
    <t>SN00000154</t>
  </si>
  <si>
    <t>2019-02-08 오전 12:00:00</t>
  </si>
  <si>
    <t>2019-01-17 오전 12:00:00</t>
  </si>
  <si>
    <t>G3_교육정도코드_FIRST_VALUE_1</t>
  </si>
  <si>
    <t>G3_교육정도_FIRST_VALUE_2</t>
  </si>
  <si>
    <t>G3_직업종류코드_FIRST_VALUE_3</t>
  </si>
  <si>
    <t>G3_직업종류_FIRST_VALUE_4</t>
  </si>
  <si>
    <t>G3_동거형태(배우자)_FIRST_VALUE_5</t>
  </si>
  <si>
    <t>G3_활력증후- 신장_FIRST_VALUE_6</t>
  </si>
  <si>
    <t>G3_활력증후 - 체중_FIRST_VALUE_7</t>
  </si>
  <si>
    <t>G3_BMI_FIRST_VALUE_8</t>
  </si>
  <si>
    <t>G4_진단일_FIRST_VALUE_1</t>
  </si>
  <si>
    <t>G5_부위_FIRST_VALUE_1</t>
  </si>
  <si>
    <t>G5_부위명_FIRST_VALUE_2</t>
  </si>
  <si>
    <t>G5_치료형태:수술여부_FIRST_VALUE_3</t>
  </si>
  <si>
    <t>G5_치료형태:화학여부_FIRST_VALUE_5</t>
  </si>
  <si>
    <t>G5_치료형태:호르몬_FIRST_VALUE_10</t>
  </si>
  <si>
    <t>G5_진단병기(≤4개월) : T_FIRST_VALUE_12</t>
  </si>
  <si>
    <t>G5_진단병기(≤4개월) : M_FIRST_VALUE_13</t>
  </si>
  <si>
    <t>G6_수술일자_FIRST_VALUE_1</t>
  </si>
  <si>
    <t>G7_현재흡연유무_FIRST_VALUE_1</t>
  </si>
  <si>
    <t>G7_흡연량(갑/일)_FIRST_VALUE_2</t>
  </si>
  <si>
    <t>G7_흡연기간(년)_FIRST_VALUE_3</t>
  </si>
  <si>
    <t>G7_음주유무_FIRST_VALUE_4</t>
  </si>
  <si>
    <t>G7_음주량(병/회)_FIRST_VALUE_5</t>
  </si>
  <si>
    <t>G7_음주횟수(회/월)_FIRST_VALUE_6</t>
  </si>
  <si>
    <t>G7_음주기간(년)_FIRST_VALUE_7</t>
  </si>
  <si>
    <t>G8_가족병력(부) 유무_FIRST_VALUE_1</t>
  </si>
  <si>
    <t>G8_가족병력(모) 유무_FIRST_VALUE_2</t>
  </si>
  <si>
    <t>G8_가족병력(모)- 상세_FIRST_VALUE_3</t>
  </si>
  <si>
    <t>G8_가족병력(자녀) 유무_FIRST_VALUE_4</t>
  </si>
  <si>
    <t>G9_진료일자_LAST_VALUE_1</t>
  </si>
  <si>
    <t>대졸</t>
  </si>
  <si>
    <t>주부</t>
  </si>
  <si>
    <t>Y</t>
  </si>
  <si>
    <t>Malignant neoplasm of tongue, unspecified</t>
  </si>
  <si>
    <t>치료 시행</t>
  </si>
  <si>
    <t>2019-10-21 오전 12:00:00</t>
  </si>
  <si>
    <t>N</t>
  </si>
  <si>
    <t>1잔</t>
  </si>
  <si>
    <t>중졸</t>
  </si>
  <si>
    <t>무직</t>
  </si>
  <si>
    <t>Malignant neoplasm of gum, unspecified</t>
  </si>
  <si>
    <t>2019-02-22 오전 12:00:00</t>
  </si>
  <si>
    <t>2020-12-23 오전 12:00:00</t>
  </si>
  <si>
    <t>회사원</t>
  </si>
  <si>
    <t>Malignant neoplasm of upper gum</t>
  </si>
  <si>
    <t>4a</t>
  </si>
  <si>
    <t>15~16</t>
  </si>
  <si>
    <t>Malignant neoplasm of lower gum</t>
  </si>
  <si>
    <t>2019-07-25 오전 12:00:00</t>
  </si>
  <si>
    <t>Malignant neoplasm of mouth, unspecified</t>
  </si>
  <si>
    <t>2021-02-18 오전 12:00:00</t>
  </si>
  <si>
    <t>초졸이하</t>
  </si>
  <si>
    <t>2020-01-16 오전 12:00:00</t>
  </si>
  <si>
    <t>기타</t>
  </si>
  <si>
    <t>Malignant neoplasm of cheek mucosa</t>
  </si>
  <si>
    <t>2b</t>
  </si>
  <si>
    <t>2020-05-07 오전 12:00:00</t>
  </si>
  <si>
    <t>1~2</t>
  </si>
  <si>
    <t>3~4</t>
  </si>
  <si>
    <t>2019-04-25 오전 12:00:00</t>
  </si>
  <si>
    <t>고졸</t>
  </si>
  <si>
    <t>1c</t>
  </si>
  <si>
    <t>2020-04-28 오전 12:00:00</t>
  </si>
  <si>
    <t>Malignant neoplasm of border of tongue</t>
  </si>
  <si>
    <t>2잔</t>
  </si>
  <si>
    <t>Malignant neoplasm of floor of mouth, unspecified</t>
  </si>
  <si>
    <t>3b</t>
  </si>
  <si>
    <t>2019-04-08 오전 12:00:00</t>
  </si>
  <si>
    <t>2021-04-01 오전 12:00:00</t>
  </si>
  <si>
    <t>Other forms of stomatitis</t>
  </si>
  <si>
    <t>2020-05-18 오전 12:00:00</t>
  </si>
  <si>
    <t>신부전증</t>
  </si>
  <si>
    <t>2019-04-01 오전 12:00:00</t>
  </si>
  <si>
    <t>2020-08-27 오전 12:00:00</t>
  </si>
  <si>
    <t>2021-02-24 오전 12:00:00</t>
  </si>
  <si>
    <t>Malignant neoplasm of overlapping lesion of palate</t>
  </si>
  <si>
    <t>4년전수술/생존</t>
  </si>
  <si>
    <t>Malignant neoplasm of maxillary sinus</t>
  </si>
  <si>
    <t>2019-11-07 오전 12:00:00</t>
  </si>
  <si>
    <t>2019-07-28 오전 12:00:00</t>
  </si>
  <si>
    <t>2019-07-18 오전 12:00:00</t>
  </si>
  <si>
    <t>전문직</t>
  </si>
  <si>
    <t>Malignant neoplasm of anterior two-thirds of tongue, part unspecified</t>
  </si>
  <si>
    <t>2020-03-16 오전 12:00:00</t>
  </si>
  <si>
    <t>심근경색</t>
  </si>
  <si>
    <t>2020-08-13 오전 12:00:00</t>
  </si>
  <si>
    <t>Disease of jaws, unspecified</t>
  </si>
  <si>
    <t>반</t>
  </si>
  <si>
    <t>17년전 유방암수술, 고혈압, 당뇨, 맹장수술</t>
  </si>
  <si>
    <t>자유업</t>
  </si>
  <si>
    <t>Malignant neoplasm of retromolar area</t>
  </si>
  <si>
    <t>2019-08-08 오전 12:00:00</t>
  </si>
  <si>
    <t>2020-01-15 오전 12:00:00</t>
  </si>
  <si>
    <t>대학원이상</t>
  </si>
  <si>
    <t>2014-11-05 오전 12:00:00</t>
  </si>
  <si>
    <t>2020-11-02 오전 12:00:00</t>
  </si>
  <si>
    <t>2019-06-28 오전 12:00:00</t>
  </si>
  <si>
    <t>1b</t>
  </si>
  <si>
    <t>2019-07-29 오전 12:00:00</t>
  </si>
  <si>
    <t>2021-02-19 오전 12:00:00</t>
  </si>
  <si>
    <t>2020-02-20 오전 12:00:00</t>
  </si>
  <si>
    <t>진단년도-모름</t>
  </si>
  <si>
    <t>2019-07-08 오전 12:00:00</t>
  </si>
  <si>
    <t>Malignant neoplasm of hard palate</t>
  </si>
  <si>
    <t>2021-01-14 오전 12:00:00</t>
  </si>
  <si>
    <t>x</t>
  </si>
  <si>
    <t>2019-11-11 오전 12:00:00</t>
  </si>
  <si>
    <t>2019-01-14 오전 12:00:00</t>
  </si>
  <si>
    <t>고지혈증, 방광암(2018/생존)</t>
  </si>
  <si>
    <t>1개피</t>
  </si>
  <si>
    <t>모름</t>
  </si>
  <si>
    <t>2020-05-13 오전 12:00:00</t>
  </si>
  <si>
    <t>2020-04-27 오전 12:00:00</t>
  </si>
  <si>
    <t>2019-08-05 오전 12:00:00</t>
  </si>
  <si>
    <t>2019-02-19 오전 12:00:00</t>
  </si>
  <si>
    <t>2019-10-14 오전 12:00:00</t>
  </si>
  <si>
    <t>2019-10-17 오전 12:00:00</t>
  </si>
  <si>
    <t>2021-05-03 오전 12:00:00</t>
  </si>
  <si>
    <t>Malignant neoplasm of mandible</t>
  </si>
  <si>
    <t>2020-10-15 오전 12:00:00</t>
  </si>
  <si>
    <t>2019-01-22 오전 12:00:00</t>
  </si>
  <si>
    <t>2021-05-07 오전 12:00:00</t>
  </si>
  <si>
    <t>2021-01-21 오전 12:00:00</t>
  </si>
  <si>
    <t>2020-12-03 오전 12:00:00</t>
  </si>
  <si>
    <t>2016-03-08 오전 12:00:00</t>
  </si>
  <si>
    <t>Secondary and unspecified malignant neoplasm of lymph nodes of head, face and neck</t>
  </si>
  <si>
    <t>Leukoplakia and other disturbances of oral epithelium, including tongue</t>
  </si>
  <si>
    <t>Malignant neoplasm of lower lip, inner aspect</t>
  </si>
  <si>
    <t>Malignant neoplasm of overlapping lesion of other and unspecified parts of mouth</t>
  </si>
  <si>
    <t>2021-03-04 오전 12:00:00</t>
  </si>
  <si>
    <t>2019-08-01 오전 12:00:00</t>
  </si>
  <si>
    <t>2019-03-14 오전 12:00:00</t>
  </si>
  <si>
    <t>2019-04-16 오전 12:00:00</t>
  </si>
  <si>
    <t>2017-10-25 오전 12:00:00</t>
  </si>
  <si>
    <t>Glossitis</t>
  </si>
  <si>
    <t>2019-01-08 오전 12:00:00</t>
  </si>
  <si>
    <t>2019-02-01 오전 12:00:00</t>
  </si>
  <si>
    <t>2021-06-08 오전 12:00:00</t>
  </si>
  <si>
    <t>Malignant neoplasm of palate, unspecified</t>
  </si>
  <si>
    <t>2019-07-01 오전 12:00:00</t>
  </si>
  <si>
    <t>Malignant melanoma of other and unspecified parts of face</t>
  </si>
  <si>
    <t>2019-07-04 오전 12:00:00</t>
  </si>
  <si>
    <t>2009-01-14 오전 12:00:00</t>
  </si>
  <si>
    <t>2018-12-05 오전 12:00:00</t>
  </si>
  <si>
    <t>2019-08-22 오전 12:00:00</t>
  </si>
  <si>
    <t>2011-01-04 오전 12:00:00</t>
  </si>
  <si>
    <t>2020-03-03 오전 12:00:00</t>
  </si>
  <si>
    <t>2020-05-14 오전 12:00:00</t>
  </si>
  <si>
    <t>2020-09-17 오전 12:00:00</t>
  </si>
  <si>
    <t>Pneumonia, unspecified</t>
  </si>
  <si>
    <t>2020-11-16 오전 12:00:00</t>
  </si>
  <si>
    <t>2020-08-06 오전 12:00:00</t>
  </si>
  <si>
    <t>Malignant melanoma of skin, unspecified</t>
  </si>
  <si>
    <t>Malignant neoplasm of lateral floor of mouth</t>
  </si>
  <si>
    <t>2020-02-06 오전 12:00:00</t>
  </si>
  <si>
    <t>2020-07-09 오전 12:00:00</t>
  </si>
  <si>
    <t>2019-07-09 오전 12:00:00</t>
  </si>
  <si>
    <t>2018-11-20 오전 12:00:00</t>
  </si>
  <si>
    <t>2018-12-17 오전 12:00:00</t>
  </si>
  <si>
    <t>Inflammatory conditions of jaws</t>
  </si>
  <si>
    <t>2020-05-21 오전 12:00:00</t>
  </si>
  <si>
    <t>35세진단/완치</t>
  </si>
  <si>
    <t>Benign neoplasm of other and unspecified parts of mouth</t>
  </si>
  <si>
    <t>2019-04-22 오전 12:00:00</t>
  </si>
  <si>
    <t>2021-01-25 오전 12:00:00</t>
  </si>
  <si>
    <t>is</t>
  </si>
  <si>
    <t>2019-06-17 오전 12:00:00</t>
  </si>
  <si>
    <t>Malignant neoplasm of vestibule of mouth</t>
  </si>
  <si>
    <t>2021-02-25 오전 12:00:00</t>
  </si>
  <si>
    <t>2019-03-26 오전 12:00:00</t>
  </si>
  <si>
    <t>2020-12-24 오전 12:00:00</t>
  </si>
  <si>
    <t>2020-02-13 오전 12:00:00</t>
  </si>
  <si>
    <t>2019-04-11 오전 12:00:00</t>
  </si>
  <si>
    <t>진단년도모름(사망)</t>
  </si>
  <si>
    <t>2~3잔</t>
  </si>
  <si>
    <t>8~10</t>
  </si>
  <si>
    <t>Malignant neoplasm of maxillofacial bones</t>
  </si>
  <si>
    <t>4b</t>
  </si>
  <si>
    <t>2019-05-09 오전 12:00:00</t>
  </si>
  <si>
    <t>0-1</t>
  </si>
  <si>
    <t>2021-01-07 오전 12:00:00</t>
  </si>
  <si>
    <t>2a</t>
  </si>
  <si>
    <t>2020-04-16 오전 12:00:00</t>
  </si>
  <si>
    <t>2012-08-07 오전 12:00:00</t>
  </si>
  <si>
    <t>Malignant neoplasm of overlapping lesion of lip, oral cavity and pharynx</t>
  </si>
  <si>
    <t>2020-03-02 오전 12:00:00</t>
  </si>
  <si>
    <t>Malignant neoplasm of soft palate</t>
  </si>
  <si>
    <t>2020-07-16 오전 12:00:00</t>
  </si>
  <si>
    <t>2020-08-05 오전 12:00:00</t>
  </si>
  <si>
    <t>2019-05-29 오전 12:00:00</t>
  </si>
  <si>
    <t>2020-03-12 오전 12:00:00</t>
  </si>
  <si>
    <t>2020-11-26 오전 12:00:00</t>
  </si>
  <si>
    <t>2021-02-04 오전 12:00:00</t>
  </si>
  <si>
    <t>2018-10-10 오전 12:00:00</t>
  </si>
  <si>
    <t xml:space="preserve">피부암(88년진단, 사망) </t>
  </si>
  <si>
    <t>2020-09-24 오전 12:00:00</t>
  </si>
  <si>
    <t>2019-03-28 오전 12:00:00</t>
  </si>
  <si>
    <t>Malignant neoplasm of dorsal surface of tongue</t>
  </si>
  <si>
    <t>기억안남</t>
  </si>
  <si>
    <t>2019-10-24 오전 12:00:00</t>
  </si>
  <si>
    <t>2019-01-21 오전 12:00:00</t>
  </si>
  <si>
    <t>담도암(2005년진단/2018년도사망)</t>
  </si>
  <si>
    <t>2020-07-30 오전 12:00:00</t>
  </si>
  <si>
    <t>2019-03-07 오전 12:00:00</t>
  </si>
  <si>
    <t>2020-09-06 오전 12:00:00</t>
  </si>
  <si>
    <t>2020-09-10 오전 12:00:00</t>
  </si>
  <si>
    <t>2020-02-27 오전 12:00:00</t>
  </si>
  <si>
    <t>Malignant neoplasm of overlapping lesion of tongue</t>
  </si>
  <si>
    <t>2020-01-06 오전 12:00:00</t>
  </si>
  <si>
    <t>2021-01-11 오전 12:00:00</t>
  </si>
  <si>
    <t>2019-04-18 오전 12:00:00</t>
  </si>
  <si>
    <t>2020-08-19 오전 12:00:00</t>
  </si>
  <si>
    <t>2020-08-20 오전 12:00:00</t>
  </si>
  <si>
    <t>2021-04-26 오전 12:00:00</t>
  </si>
  <si>
    <t>2019-05-27 오전 12:00:00</t>
  </si>
  <si>
    <t>2019-08-06 오전 12:00:00</t>
  </si>
  <si>
    <t>2019-08-26 오전 12:00:00</t>
  </si>
  <si>
    <t>2021-03-02 오전 12:00:00</t>
  </si>
  <si>
    <t>2020-04-09 오전 12:00:00</t>
  </si>
  <si>
    <t>학생</t>
  </si>
  <si>
    <t>갑상선기능항진</t>
  </si>
  <si>
    <t>2021-04-22 오전 12:00:00</t>
  </si>
  <si>
    <t>2018-11-27 오전 12:00:00</t>
  </si>
  <si>
    <t>중풍(55세진단/사망)</t>
  </si>
  <si>
    <t>2019-11-20 오전 12:00:00</t>
  </si>
  <si>
    <t>2020-04-07 오전 12:00:00</t>
  </si>
  <si>
    <t>2018-10-25 오전 12:00:00</t>
  </si>
  <si>
    <t>2018-11-06 오전 12:00:00</t>
  </si>
  <si>
    <t>2019-09-11 오전 12:00:00</t>
  </si>
  <si>
    <t>2019-01-04 오전 12:00:00</t>
  </si>
  <si>
    <t>Neoplasm of uncertain or unknown behaviour of lip, oral cavity and pharynx</t>
  </si>
  <si>
    <t>2018-12-11 오전 12:00:00</t>
  </si>
  <si>
    <t>2019-02-26 오전 12:00:00</t>
  </si>
  <si>
    <t>NO.</t>
  </si>
  <si>
    <t>pat_no</t>
  </si>
  <si>
    <t>병원등록번호</t>
  </si>
  <si>
    <t>name</t>
    <phoneticPr fontId="20" type="noConversion"/>
  </si>
  <si>
    <t>sex</t>
    <phoneticPr fontId="20" type="noConversion"/>
  </si>
  <si>
    <t>age</t>
    <phoneticPr fontId="20" type="noConversion"/>
  </si>
  <si>
    <t>HEIGHT</t>
    <phoneticPr fontId="21" type="noConversion"/>
  </si>
  <si>
    <t>WEIGHT</t>
    <phoneticPr fontId="21" type="noConversion"/>
  </si>
  <si>
    <t>birth</t>
    <phoneticPr fontId="20" type="noConversion"/>
  </si>
  <si>
    <t>ABO</t>
    <phoneticPr fontId="20" type="noConversion"/>
  </si>
  <si>
    <t>education</t>
    <phoneticPr fontId="20" type="noConversion"/>
  </si>
  <si>
    <t>religion</t>
    <phoneticPr fontId="20" type="noConversion"/>
  </si>
  <si>
    <t>직업종류</t>
    <phoneticPr fontId="21" type="noConversion"/>
  </si>
  <si>
    <t>직업종류기타</t>
    <phoneticPr fontId="21" type="noConversion"/>
  </si>
  <si>
    <t>진료의</t>
    <phoneticPr fontId="21" type="noConversion"/>
  </si>
  <si>
    <t>ICD-10(영문)</t>
    <phoneticPr fontId="21" type="noConversion"/>
  </si>
  <si>
    <t>진단명</t>
    <phoneticPr fontId="21" type="noConversion"/>
  </si>
  <si>
    <t>최종</t>
    <phoneticPr fontId="21" type="noConversion"/>
  </si>
  <si>
    <t>Dx</t>
    <phoneticPr fontId="20" type="noConversion"/>
  </si>
  <si>
    <t>site</t>
    <phoneticPr fontId="20" type="noConversion"/>
  </si>
  <si>
    <t>쌤 이거요</t>
    <phoneticPr fontId="21" type="noConversion"/>
  </si>
  <si>
    <t>형태</t>
    <phoneticPr fontId="21" type="noConversion"/>
  </si>
  <si>
    <t>diagnosis date</t>
    <phoneticPr fontId="20" type="noConversion"/>
  </si>
  <si>
    <t>외과병리검사
보고일자  추출</t>
    <phoneticPr fontId="20" type="noConversion"/>
  </si>
  <si>
    <t>OP date</t>
    <phoneticPr fontId="21" type="noConversion"/>
  </si>
  <si>
    <t>CTx date</t>
    <phoneticPr fontId="21" type="noConversion"/>
  </si>
  <si>
    <t>treatment</t>
    <phoneticPr fontId="20" type="noConversion"/>
  </si>
  <si>
    <t>RTx date</t>
    <phoneticPr fontId="21" type="noConversion"/>
  </si>
  <si>
    <t>G6_치료형태:방사선여부9</t>
  </si>
  <si>
    <t>기타 치료 여부</t>
    <phoneticPr fontId="21" type="noConversion"/>
  </si>
  <si>
    <t>patho. Stage</t>
    <phoneticPr fontId="20" type="noConversion"/>
  </si>
  <si>
    <t>Tstage</t>
    <phoneticPr fontId="20" type="noConversion"/>
  </si>
  <si>
    <t>Nstage</t>
    <phoneticPr fontId="20" type="noConversion"/>
  </si>
  <si>
    <t>Nstage-0,1,2,3 0(N0)1(N1)2(N2b)3(N2C)4(N3)</t>
    <phoneticPr fontId="20" type="noConversion"/>
  </si>
  <si>
    <t>Nstage-node</t>
    <phoneticPr fontId="20" type="noConversion"/>
  </si>
  <si>
    <t>differentiation</t>
    <phoneticPr fontId="20" type="noConversion"/>
  </si>
  <si>
    <t>Tumor depth(mm)</t>
    <phoneticPr fontId="21" type="noConversion"/>
  </si>
  <si>
    <t>resection margin (0.5cm 미만)</t>
    <phoneticPr fontId="21" type="noConversion"/>
  </si>
  <si>
    <t>ECS(extracapsular spread)</t>
    <phoneticPr fontId="21" type="noConversion"/>
  </si>
  <si>
    <t>bone invasion</t>
    <phoneticPr fontId="21" type="noConversion"/>
  </si>
  <si>
    <t>angioymphatic invasion</t>
    <phoneticPr fontId="21" type="noConversion"/>
  </si>
  <si>
    <t>perineural invasion</t>
    <phoneticPr fontId="21" type="noConversion"/>
  </si>
  <si>
    <t>HPV</t>
    <phoneticPr fontId="20" type="noConversion"/>
  </si>
  <si>
    <t>동거여부</t>
    <phoneticPr fontId="21" type="noConversion"/>
  </si>
  <si>
    <t>동거형태(배우자)</t>
    <phoneticPr fontId="21" type="noConversion"/>
  </si>
  <si>
    <t>현재흡연유무</t>
    <phoneticPr fontId="21" type="noConversion"/>
  </si>
  <si>
    <t>smoking</t>
    <phoneticPr fontId="20" type="noConversion"/>
  </si>
  <si>
    <t>smoking ea/day</t>
    <phoneticPr fontId="20" type="noConversion"/>
  </si>
  <si>
    <t xml:space="preserve">smoking period </t>
  </si>
  <si>
    <t>drinking</t>
    <phoneticPr fontId="20" type="noConversion"/>
  </si>
  <si>
    <t>drinking bottle/event</t>
    <phoneticPr fontId="20" type="noConversion"/>
  </si>
  <si>
    <t>drinking event/month</t>
    <phoneticPr fontId="20" type="noConversion"/>
  </si>
  <si>
    <t xml:space="preserve">drinking period </t>
  </si>
  <si>
    <t>가족병력유무_부</t>
    <phoneticPr fontId="21" type="noConversion"/>
  </si>
  <si>
    <t>가족병력유무_모</t>
    <phoneticPr fontId="21" type="noConversion"/>
  </si>
  <si>
    <t>가족병력유무_형제/자매</t>
    <phoneticPr fontId="21" type="noConversion"/>
  </si>
  <si>
    <t>가족병력유무_자녀</t>
    <phoneticPr fontId="21" type="noConversion"/>
  </si>
  <si>
    <t>delayed 2nd primary</t>
  </si>
  <si>
    <t>concurrent 2nd primary</t>
    <phoneticPr fontId="20" type="noConversion"/>
  </si>
  <si>
    <t>recurrence</t>
    <phoneticPr fontId="20" type="noConversion"/>
  </si>
  <si>
    <t>recurrence date</t>
    <phoneticPr fontId="20" type="noConversion"/>
  </si>
  <si>
    <t>death date</t>
    <phoneticPr fontId="20" type="noConversion"/>
  </si>
  <si>
    <t>remarks</t>
    <phoneticPr fontId="20" type="noConversion"/>
  </si>
  <si>
    <t>비고</t>
    <phoneticPr fontId="21" type="noConversion"/>
  </si>
  <si>
    <t>기타질병</t>
    <phoneticPr fontId="21" type="noConversion"/>
  </si>
  <si>
    <t>분류</t>
    <phoneticPr fontId="21" type="noConversion"/>
  </si>
  <si>
    <t>H1310001</t>
  </si>
  <si>
    <t>M</t>
  </si>
  <si>
    <t>A</t>
    <phoneticPr fontId="21" type="noConversion"/>
  </si>
  <si>
    <t>고졸</t>
    <phoneticPr fontId="21" type="noConversion"/>
  </si>
  <si>
    <t>무교</t>
    <phoneticPr fontId="21" type="noConversion"/>
  </si>
  <si>
    <t>박주용</t>
    <phoneticPr fontId="21" type="noConversion"/>
  </si>
  <si>
    <t>Tongue Cancer</t>
    <phoneticPr fontId="21" type="noConversion"/>
  </si>
  <si>
    <t>scc</t>
  </si>
  <si>
    <t>Tongue</t>
    <phoneticPr fontId="21" type="noConversion"/>
  </si>
  <si>
    <t>Tongue</t>
  </si>
  <si>
    <t>Tongue, NOS</t>
    <phoneticPr fontId="21" type="noConversion"/>
  </si>
  <si>
    <t>.</t>
    <phoneticPr fontId="21" type="noConversion"/>
  </si>
  <si>
    <t>수술</t>
    <phoneticPr fontId="21" type="noConversion"/>
  </si>
  <si>
    <t>pT3N0(III)</t>
    <phoneticPr fontId="21" type="noConversion"/>
  </si>
  <si>
    <t>N0</t>
    <phoneticPr fontId="21" type="noConversion"/>
  </si>
  <si>
    <t>2.1cm</t>
    <phoneticPr fontId="21" type="noConversion"/>
  </si>
  <si>
    <t>N</t>
    <phoneticPr fontId="21" type="noConversion"/>
  </si>
  <si>
    <t>Focal positive</t>
    <phoneticPr fontId="21" type="noConversion"/>
  </si>
  <si>
    <t>Chronic kidney disease, stage 5(2018.10.12)</t>
    <phoneticPr fontId="21" type="noConversion"/>
  </si>
  <si>
    <t>H1310002</t>
  </si>
  <si>
    <t>B</t>
    <phoneticPr fontId="21" type="noConversion"/>
  </si>
  <si>
    <t>대졸</t>
    <phoneticPr fontId="21" type="noConversion"/>
  </si>
  <si>
    <t>민승기</t>
    <phoneticPr fontId="21" type="noConversion"/>
  </si>
  <si>
    <t>Retromolar area</t>
    <phoneticPr fontId="21" type="noConversion"/>
  </si>
  <si>
    <t xml:space="preserve">20181211 ~ 20190108  Postop CCRT CDDP Concurrent 1 LINE
20190527 ~ 20190711  S1/Cisplatin Palliative 1 LINE
20190829 ~ 20190924  Nivolumab Palliative 2 LINE
20191007 ~ 20191007  Docetaxel Palliative 3 LINE
20191028 ~ 20191028  Docetaxel_H Palliative 3 LINE
</t>
  </si>
  <si>
    <t>20181212 ~ 20190124  Tongue,  (보험)Tomo  6450 cGy</t>
  </si>
  <si>
    <t>pT3N2b(IVA)</t>
    <phoneticPr fontId="21" type="noConversion"/>
  </si>
  <si>
    <t>N2b</t>
    <phoneticPr fontId="21" type="noConversion"/>
  </si>
  <si>
    <t>N+</t>
  </si>
  <si>
    <t>11mm</t>
    <phoneticPr fontId="21" type="noConversion"/>
  </si>
  <si>
    <t>0.1cm</t>
    <phoneticPr fontId="21" type="noConversion"/>
  </si>
  <si>
    <t>absent</t>
    <phoneticPr fontId="21" type="noConversion"/>
  </si>
  <si>
    <t>Y</t>
    <phoneticPr fontId="21" type="noConversion"/>
  </si>
  <si>
    <t>lung metastasis</t>
    <phoneticPr fontId="21" type="noConversion"/>
  </si>
  <si>
    <t>meta</t>
    <phoneticPr fontId="21" type="noConversion"/>
  </si>
  <si>
    <t>H1310003</t>
  </si>
  <si>
    <t>불교</t>
    <phoneticPr fontId="21" type="noConversion"/>
  </si>
  <si>
    <t>최성원</t>
    <phoneticPr fontId="21" type="noConversion"/>
  </si>
  <si>
    <t>Malignant neoplasm of lower gum</t>
    <phoneticPr fontId="21" type="noConversion"/>
  </si>
  <si>
    <t>Gingiva</t>
    <phoneticPr fontId="21" type="noConversion"/>
  </si>
  <si>
    <t>20181211~20190104(Chemotherapy for HNSCC, ESO. cancer Palliative 1 LINE)/20190215~0401(CCRT with CDDP Concurrent 2 LINE)/20190627~0801(CCRT with CDDP Concurrent 1 LINE)/20191015(CCRT with capecitabine Neoadjuvant 1 LINE)</t>
    <phoneticPr fontId="21" type="noConversion"/>
  </si>
  <si>
    <t>방사선</t>
    <phoneticPr fontId="21" type="noConversion"/>
  </si>
  <si>
    <t>20190218 ~ 20190401  Oral Cavity,  (보험)Tomo  6600 cGy
20190627 ~ 20190807  Esophagus,  (보험)IMRT 5port  6000 cGy
20191016 ~ 20191129  Rectum,  Conformal 3port  5940 cGy</t>
  </si>
  <si>
    <t>cT2N0M0</t>
    <phoneticPr fontId="21" type="noConversion"/>
  </si>
  <si>
    <t>Y(Rectal,Esophageal)</t>
    <phoneticPr fontId="21" type="noConversion"/>
  </si>
  <si>
    <t>비동의</t>
    <phoneticPr fontId="21" type="noConversion"/>
  </si>
  <si>
    <t>H1310004</t>
  </si>
  <si>
    <t>가톨릭</t>
    <phoneticPr fontId="21" type="noConversion"/>
  </si>
  <si>
    <t>Tongue Cancer</t>
  </si>
  <si>
    <t>20140811 ~ 20140903  CCRT with CDDP Concurrent 1 LINE</t>
  </si>
  <si>
    <t>수술방사선</t>
  </si>
  <si>
    <t xml:space="preserve">20140811 ~ 20140922  Oral Cavity,  (보험)Tomo  5805 cGy
20141013 ~ 20141013  Oral Cavity,  ISRT A(Interstitial Radiation Therapy A)  300 cGy
20141014 ~ 20141016  Oral Cavity,  Interstitial Tertiary  2100 cGy
</t>
  </si>
  <si>
    <t>BRACHYTHERAPY</t>
  </si>
  <si>
    <t>rpT1N0(I)</t>
    <phoneticPr fontId="21" type="noConversion"/>
  </si>
  <si>
    <t>0.4cm</t>
    <phoneticPr fontId="21" type="noConversion"/>
  </si>
  <si>
    <t>locoregional</t>
    <phoneticPr fontId="21" type="noConversion"/>
  </si>
  <si>
    <t>recur로 enrolled</t>
    <phoneticPr fontId="21" type="noConversion"/>
  </si>
  <si>
    <t>H1310005</t>
  </si>
  <si>
    <t>AB</t>
    <phoneticPr fontId="21" type="noConversion"/>
  </si>
  <si>
    <t>20190426 ~ 20190701   Palliative 1 LINE
20190726 ~ 20190819  S1/Cisplatin Palliative 1 LINE
20190822 ~ 20190822  s1 cisplatin Palliative 1 LINE
20190916 ~ 20190930  Nivolumab Palliative 2 LINE
20191024 ~ 20191112  Docetaxel_H Palliative 3 LINE</t>
  </si>
  <si>
    <t>20190103 ~ 20190218  Oral Cavity,  (보험)Tomo  6000 cGy</t>
  </si>
  <si>
    <t>pT2N2c(IVA)</t>
    <phoneticPr fontId="21" type="noConversion"/>
  </si>
  <si>
    <t>N2c</t>
    <phoneticPr fontId="21" type="noConversion"/>
  </si>
  <si>
    <t>4mm</t>
    <phoneticPr fontId="21" type="noConversion"/>
  </si>
  <si>
    <t>0.3cm</t>
    <phoneticPr fontId="21" type="noConversion"/>
  </si>
  <si>
    <t>locoregional/multiple node metastasis</t>
    <phoneticPr fontId="21" type="noConversion"/>
  </si>
  <si>
    <t>recur, meta</t>
    <phoneticPr fontId="21" type="noConversion"/>
  </si>
  <si>
    <t>H1310006</t>
  </si>
  <si>
    <t>F</t>
  </si>
  <si>
    <t>Neoplasm Of Oral Cavity, uncertain behaviour</t>
  </si>
  <si>
    <t>암진단 불명확</t>
    <phoneticPr fontId="21" type="noConversion"/>
  </si>
  <si>
    <t>Borderline spindle cell tumor</t>
    <phoneticPr fontId="21" type="noConversion"/>
  </si>
  <si>
    <t>Buccal cheek</t>
    <phoneticPr fontId="21" type="noConversion"/>
  </si>
  <si>
    <t>Buccal cheek(불명확)</t>
    <phoneticPr fontId="21" type="noConversion"/>
  </si>
  <si>
    <t>pT1Nx</t>
    <phoneticPr fontId="21" type="noConversion"/>
  </si>
  <si>
    <t>Nx</t>
    <phoneticPr fontId="21" type="noConversion"/>
  </si>
  <si>
    <t>x</t>
    <phoneticPr fontId="21" type="noConversion"/>
  </si>
  <si>
    <t>5.0mm</t>
    <phoneticPr fontId="21" type="noConversion"/>
  </si>
  <si>
    <t>H1310007</t>
  </si>
  <si>
    <t>기독교</t>
    <phoneticPr fontId="21" type="noConversion"/>
  </si>
  <si>
    <t>Malignant neoplasm of lower lobe, bronchus or lung, right</t>
  </si>
  <si>
    <t>Malignant Neoplasm Of Oral Cavity</t>
    <phoneticPr fontId="21" type="noConversion"/>
  </si>
  <si>
    <t>Hard palate, Mandible</t>
    <phoneticPr fontId="21" type="noConversion"/>
  </si>
  <si>
    <t>Hard palate</t>
    <phoneticPr fontId="21" type="noConversion"/>
  </si>
  <si>
    <t>20160908~1006(CCRTx EP Concurrent 1 LINE)/20170601~29(Iretinib Palliative 2 LINE)/20190111(CCRT with CDDP Concurrent 2 LINE)</t>
    <phoneticPr fontId="21" type="noConversion"/>
  </si>
  <si>
    <t>20160908~20190507</t>
    <phoneticPr fontId="21" type="noConversion"/>
  </si>
  <si>
    <t>cT4N2M0(IIIB)</t>
    <phoneticPr fontId="21" type="noConversion"/>
  </si>
  <si>
    <t>N2</t>
    <phoneticPr fontId="21" type="noConversion"/>
  </si>
  <si>
    <t>Y(Lung)</t>
    <phoneticPr fontId="21" type="noConversion"/>
  </si>
  <si>
    <t>Myocardial Ishchemia(2019.05.07)</t>
    <phoneticPr fontId="21" type="noConversion"/>
  </si>
  <si>
    <t>H1310008</t>
  </si>
  <si>
    <t>O</t>
    <phoneticPr fontId="21" type="noConversion"/>
  </si>
  <si>
    <t>Malignant neoplasm of skin of trunk</t>
  </si>
  <si>
    <t>Metastatic tongue cancer</t>
    <phoneticPr fontId="21" type="noConversion"/>
  </si>
  <si>
    <t>metastatic dermatofibrosarcoma protuberans</t>
    <phoneticPr fontId="21" type="noConversion"/>
  </si>
  <si>
    <t>병리결과 없음</t>
    <phoneticPr fontId="21" type="noConversion"/>
  </si>
  <si>
    <t>Parenchymal brain metastasis(2018.12.12)</t>
    <phoneticPr fontId="21" type="noConversion"/>
  </si>
  <si>
    <t>meta로 enrolled</t>
    <phoneticPr fontId="21" type="noConversion"/>
  </si>
  <si>
    <t>H1310009</t>
  </si>
  <si>
    <t>Malignant neoplasm of tonsil, unspecified</t>
  </si>
  <si>
    <t>Tonsillar Cancer</t>
    <phoneticPr fontId="21" type="noConversion"/>
  </si>
  <si>
    <t>Atypical squamous epithelium</t>
    <phoneticPr fontId="21" type="noConversion"/>
  </si>
  <si>
    <t>Tonsil</t>
    <phoneticPr fontId="21" type="noConversion"/>
  </si>
  <si>
    <t>tonsil</t>
    <phoneticPr fontId="21" type="noConversion"/>
  </si>
  <si>
    <t>20170323 ~ 20170424  CCRT Concurrent 1 LINE</t>
  </si>
  <si>
    <t>20170329 ~ 20170512  Oropharynx,  (보험)Tomo  6600 cGy</t>
  </si>
  <si>
    <t>cT4N0M0</t>
    <phoneticPr fontId="21" type="noConversion"/>
  </si>
  <si>
    <t>Equivocal (#1), Negative (#2)</t>
    <phoneticPr fontId="21" type="noConversion"/>
  </si>
  <si>
    <t>Osteoradionecrosis(2018.12.17)</t>
    <phoneticPr fontId="21" type="noConversion"/>
  </si>
  <si>
    <t>Chronic kidney disease, stage 3(2019.08.16)</t>
    <phoneticPr fontId="21" type="noConversion"/>
  </si>
  <si>
    <t>H1310010</t>
  </si>
  <si>
    <t>20190711 ~ 20200117  ABVD Induction 1 LINE</t>
  </si>
  <si>
    <t>pT2Nx(II)</t>
    <phoneticPr fontId="21" type="noConversion"/>
  </si>
  <si>
    <t>0.7cm</t>
    <phoneticPr fontId="21" type="noConversion"/>
  </si>
  <si>
    <t>0.5cm</t>
    <phoneticPr fontId="21" type="noConversion"/>
  </si>
  <si>
    <t>neck node metastasis</t>
    <phoneticPr fontId="21" type="noConversion"/>
  </si>
  <si>
    <t>Nodular lymphocyte predominant Hodgkin lymphoma(2019.05.29)</t>
    <phoneticPr fontId="21" type="noConversion"/>
  </si>
  <si>
    <t>H1310011</t>
  </si>
  <si>
    <t>pT1Nx(I)</t>
    <phoneticPr fontId="21" type="noConversion"/>
  </si>
  <si>
    <t>2mm</t>
    <phoneticPr fontId="21" type="noConversion"/>
  </si>
  <si>
    <t>neck metastasis</t>
    <phoneticPr fontId="21" type="noConversion"/>
  </si>
  <si>
    <t>H1310012</t>
  </si>
  <si>
    <t xml:space="preserve">buccal mcusoa cancer </t>
  </si>
  <si>
    <t>buccal mucosa</t>
    <phoneticPr fontId="21" type="noConversion"/>
  </si>
  <si>
    <t>pT2N0(II)</t>
    <phoneticPr fontId="21" type="noConversion"/>
  </si>
  <si>
    <t>H1310013</t>
  </si>
  <si>
    <t>Retromolar Trigone Cancer</t>
    <phoneticPr fontId="21" type="noConversion"/>
  </si>
  <si>
    <t>Mandible</t>
    <phoneticPr fontId="21" type="noConversion"/>
  </si>
  <si>
    <t>20190227 ~ 20190410  Mandible,  (보험)Tomo  6450 cGy</t>
  </si>
  <si>
    <t>pT4bN0(IVB)</t>
    <phoneticPr fontId="21" type="noConversion"/>
  </si>
  <si>
    <t>4b</t>
    <phoneticPr fontId="21" type="noConversion"/>
  </si>
  <si>
    <t>3.1cm</t>
    <phoneticPr fontId="21" type="noConversion"/>
  </si>
  <si>
    <t>Abnormal findings on diagnostic imaging of lung(2019.01.08), Dysphagia(2019.02.12)</t>
    <phoneticPr fontId="21" type="noConversion"/>
  </si>
  <si>
    <t>H1310014</t>
  </si>
  <si>
    <t>중졸</t>
    <phoneticPr fontId="21" type="noConversion"/>
  </si>
  <si>
    <t>Malignant neoplasm of prostate</t>
  </si>
  <si>
    <t>Disease of jaws, unspecified</t>
    <phoneticPr fontId="21" type="noConversion"/>
  </si>
  <si>
    <t>구강암 환자 아님/ Adenocarcinoma of prostate</t>
    <phoneticPr fontId="21" type="noConversion"/>
  </si>
  <si>
    <t>Chronic active inflammation with dead bone fragments</t>
  </si>
  <si>
    <t>mandible)구강암 환자 아님</t>
    <phoneticPr fontId="21" type="noConversion"/>
  </si>
  <si>
    <t>구강암 환자 아님</t>
    <phoneticPr fontId="21" type="noConversion"/>
  </si>
  <si>
    <t>20180104 ~ 20180104   Palliative(Hx) 1 LINE
20180114 ~ 20180813  docetaxel(약값의 전액본인부담) Sequential 1 LINE
20180114 ~ 20180813  docetaxel(약값의 전액본인부담) Palliative(Hx) 1 LINE
20190307 ~ 20200817  (약값전액본인부담)docetaxel Sequential 1 LINE</t>
  </si>
  <si>
    <t>수술항암</t>
  </si>
  <si>
    <t>호르몬</t>
  </si>
  <si>
    <t>multiple bone metastasis</t>
    <phoneticPr fontId="21" type="noConversion"/>
  </si>
  <si>
    <t>Adenocarcinoma of prostate(2017.12.26)</t>
    <phoneticPr fontId="21" type="noConversion"/>
  </si>
  <si>
    <t>Drug-induced osteonecrosis of jaw(2019.10.28)</t>
    <phoneticPr fontId="21" type="noConversion"/>
  </si>
  <si>
    <t>H1310015</t>
  </si>
  <si>
    <t>Malignant Neoplasm Of Oral Cavity</t>
    <phoneticPr fontId="21" type="noConversion"/>
  </si>
  <si>
    <t>20190404 ~ 20190522  Mandible,  (보험)Tomo  6450 cGy</t>
  </si>
  <si>
    <t>pT4aN0</t>
    <phoneticPr fontId="21" type="noConversion"/>
  </si>
  <si>
    <t>4a</t>
    <phoneticPr fontId="21" type="noConversion"/>
  </si>
  <si>
    <t>2.0cm</t>
    <phoneticPr fontId="21" type="noConversion"/>
  </si>
  <si>
    <t>Equivocal</t>
    <phoneticPr fontId="21" type="noConversion"/>
  </si>
  <si>
    <t>Acute contact dermatitis(2019.02.18, 2019.04.04), CBC abnormality(2019.03.27), Pyoderma(2019.05.02)</t>
    <phoneticPr fontId="21" type="noConversion"/>
  </si>
  <si>
    <t>H1310016</t>
  </si>
  <si>
    <t>Buccal Mucosa Cancer</t>
    <phoneticPr fontId="21" type="noConversion"/>
  </si>
  <si>
    <t>H1310017</t>
  </si>
  <si>
    <t>Alveolar Ridge Cancer</t>
    <phoneticPr fontId="21" type="noConversion"/>
  </si>
  <si>
    <t>Oral cavity and mandible</t>
    <phoneticPr fontId="21" type="noConversion"/>
  </si>
  <si>
    <t>7mm</t>
    <phoneticPr fontId="21" type="noConversion"/>
  </si>
  <si>
    <t>A few positive</t>
    <phoneticPr fontId="21" type="noConversion"/>
  </si>
  <si>
    <t>Acoustic Neuroma, cranial nerves(2020.06.29)</t>
    <phoneticPr fontId="21" type="noConversion"/>
  </si>
  <si>
    <t>H1310018</t>
  </si>
  <si>
    <t>농업</t>
  </si>
  <si>
    <t>Malignant neoplasm of mandible</t>
    <phoneticPr fontId="21" type="noConversion"/>
  </si>
  <si>
    <t>pT4aN0(IVA)</t>
    <phoneticPr fontId="21" type="noConversion"/>
  </si>
  <si>
    <t>1.0cm</t>
    <phoneticPr fontId="21" type="noConversion"/>
  </si>
  <si>
    <t>Monoplegia of upper limb, Chronic urticaria(2019.06.28), Chronic gingivitis(2020.03.27)</t>
    <phoneticPr fontId="21" type="noConversion"/>
  </si>
  <si>
    <t>H1310019</t>
  </si>
  <si>
    <t>20190610 ~ 20190712  CCRT with highdose CDDP Concurrent 1 LINE</t>
  </si>
  <si>
    <t>수술항암방사선</t>
  </si>
  <si>
    <t>20190610 ~ 20190723  Oral Cavity,  (보험)Tomo  6600 cGy</t>
  </si>
  <si>
    <t>lymph node metastasis</t>
    <phoneticPr fontId="21" type="noConversion"/>
  </si>
  <si>
    <t>Acute renal failure(2019.09.03)</t>
    <phoneticPr fontId="21" type="noConversion"/>
  </si>
  <si>
    <t>H1310020</t>
  </si>
  <si>
    <t>6mm</t>
    <phoneticPr fontId="21" type="noConversion"/>
  </si>
  <si>
    <t>H1310021</t>
  </si>
  <si>
    <t>초졸이하</t>
    <phoneticPr fontId="21" type="noConversion"/>
  </si>
  <si>
    <t>Atypical papillary squamous cell</t>
    <phoneticPr fontId="21" type="noConversion"/>
  </si>
  <si>
    <t>c2N1M0</t>
    <phoneticPr fontId="21" type="noConversion"/>
  </si>
  <si>
    <t>N1</t>
    <phoneticPr fontId="21" type="noConversion"/>
  </si>
  <si>
    <t>N+</t>
    <phoneticPr fontId="21" type="noConversion"/>
  </si>
  <si>
    <t>H1310022</t>
  </si>
  <si>
    <r>
      <t>2</t>
    </r>
    <r>
      <rPr>
        <sz val="11"/>
        <color theme="1"/>
        <rFont val="맑은 고딕"/>
        <family val="2"/>
        <charset val="129"/>
        <scheme val="minor"/>
      </rPr>
      <t>0190430~20190613</t>
    </r>
    <phoneticPr fontId="21" type="noConversion"/>
  </si>
  <si>
    <t>p4aN0(IVA)</t>
    <phoneticPr fontId="21" type="noConversion"/>
  </si>
  <si>
    <t>1.2cm</t>
    <phoneticPr fontId="21" type="noConversion"/>
  </si>
  <si>
    <t>Soft tissue tumour, benign(2019.05.24)</t>
    <phoneticPr fontId="21" type="noConversion"/>
  </si>
  <si>
    <t>H1310023</t>
  </si>
  <si>
    <t>Malignant neoplasm of border of tongue</t>
    <phoneticPr fontId="2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</si>
  <si>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0190430~20200528</t>
    </r>
    <phoneticPr fontId="2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</si>
  <si>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0190507~20190628</t>
    </r>
    <phoneticPr fontId="21" type="noConversion"/>
  </si>
  <si>
    <t>pT3N3b(IVB)</t>
    <phoneticPr fontId="21" type="noConversion"/>
  </si>
  <si>
    <t>N3b</t>
    <phoneticPr fontId="21" type="noConversion"/>
  </si>
  <si>
    <t>30mm</t>
    <phoneticPr fontId="21" type="noConversion"/>
  </si>
  <si>
    <t>present</t>
    <phoneticPr fontId="21" type="noConversion"/>
  </si>
  <si>
    <t>Dysphagia(2019.04.25)</t>
    <phoneticPr fontId="21" type="noConversion"/>
  </si>
  <si>
    <t>H1310024</t>
  </si>
  <si>
    <t>이종호</t>
    <phoneticPr fontId="21" type="noConversion"/>
  </si>
  <si>
    <t>Malignant neoplasm of cheek mucosa</t>
    <phoneticPr fontId="21" type="noConversion"/>
  </si>
  <si>
    <t>pT1N1(III)</t>
    <phoneticPr fontId="21" type="noConversion"/>
  </si>
  <si>
    <t>H1310025</t>
  </si>
  <si>
    <t>Malignant neoplasm of border of tongue</t>
    <phoneticPr fontId="21" type="noConversion"/>
  </si>
  <si>
    <t>0.8cm</t>
    <phoneticPr fontId="21" type="noConversion"/>
  </si>
  <si>
    <t>Hypertrophic scar(2019.04.30), Monoplegia of upper limb(2019.05.07)</t>
    <phoneticPr fontId="21" type="noConversion"/>
  </si>
  <si>
    <t>H1310026</t>
  </si>
  <si>
    <t>Lower gum</t>
    <phoneticPr fontId="21" type="noConversion"/>
  </si>
  <si>
    <t>1.1cm</t>
    <phoneticPr fontId="21" type="noConversion"/>
  </si>
  <si>
    <t>H1310027</t>
  </si>
  <si>
    <t>사회복지사/목사</t>
  </si>
  <si>
    <r>
      <t>2</t>
    </r>
    <r>
      <rPr>
        <sz val="11"/>
        <color theme="1"/>
        <rFont val="맑은 고딕"/>
        <family val="2"/>
        <charset val="129"/>
        <scheme val="minor"/>
      </rPr>
      <t>0190527~20190710</t>
    </r>
    <phoneticPr fontId="21" type="noConversion"/>
  </si>
  <si>
    <t>13mm</t>
    <phoneticPr fontId="21" type="noConversion"/>
  </si>
  <si>
    <t>Angina pectoris, unspecified(2019.05.07)</t>
    <phoneticPr fontId="21" type="noConversion"/>
  </si>
  <si>
    <t>H1310028</t>
  </si>
  <si>
    <r>
      <t>2</t>
    </r>
    <r>
      <rPr>
        <sz val="11"/>
        <color theme="1"/>
        <rFont val="맑은 고딕"/>
        <family val="2"/>
        <charset val="129"/>
        <scheme val="minor"/>
      </rPr>
      <t>0190621~20200521</t>
    </r>
    <phoneticPr fontId="21" type="noConversion"/>
  </si>
  <si>
    <t>pT4aN2(IVA)</t>
    <phoneticPr fontId="21" type="noConversion"/>
  </si>
  <si>
    <t>0.6cm</t>
    <phoneticPr fontId="21" type="noConversion"/>
  </si>
  <si>
    <t>H1310029</t>
  </si>
  <si>
    <t>Malignant neoplasm of upper gum</t>
    <phoneticPr fontId="21" type="noConversion"/>
  </si>
  <si>
    <t>Nasal, Maxilla</t>
    <phoneticPr fontId="21" type="noConversion"/>
  </si>
  <si>
    <t>2019-06-10 ~ 2019-06-10  CCRT with weekly CDDP Concurrent 1 LINE</t>
    <phoneticPr fontId="21" type="noConversion"/>
  </si>
  <si>
    <t>2019-06-10 ~ 2019-08-05  Nose Nasal Cavity,  (보험)Tomo  6450 cGy</t>
    <phoneticPr fontId="21" type="noConversion"/>
  </si>
  <si>
    <t>Hyponatremia(2019.03.20), Chronic obstructive pulmonary disease(2019.03.28)</t>
    <phoneticPr fontId="21" type="noConversion"/>
  </si>
  <si>
    <t>H1310030</t>
  </si>
  <si>
    <t>군무원</t>
  </si>
  <si>
    <t>Palate</t>
    <phoneticPr fontId="21" type="noConversion"/>
  </si>
  <si>
    <t>rpT4aN3b(IVB)</t>
    <phoneticPr fontId="21" type="noConversion"/>
  </si>
  <si>
    <t>5mm</t>
    <phoneticPr fontId="21" type="noConversion"/>
  </si>
  <si>
    <t>Maxillary Canceer(2019.05.13)</t>
    <phoneticPr fontId="21" type="noConversion"/>
  </si>
  <si>
    <t>H1310031</t>
  </si>
  <si>
    <t>Malignant neoplasm of maxilla(superior)</t>
    <phoneticPr fontId="21" type="noConversion"/>
  </si>
  <si>
    <t>Invasive adenocarcinoma</t>
    <phoneticPr fontId="21" type="noConversion"/>
  </si>
  <si>
    <t>Maxilla</t>
    <phoneticPr fontId="21" type="noConversion"/>
  </si>
  <si>
    <t>2019-06-14 ~ 2019-07-11  Post-op CCRT (high dose cisplatin) Concurrent 1 LINE</t>
    <phoneticPr fontId="21" type="noConversion"/>
  </si>
  <si>
    <t>2019-06-14 ~ 2019-07-29  Oral Cavity,  (보험)Tomo  6450 cGy</t>
    <phoneticPr fontId="21" type="noConversion"/>
  </si>
  <si>
    <t>pT4bN3b(IVB)</t>
    <phoneticPr fontId="21" type="noConversion"/>
  </si>
  <si>
    <t>3.0cm</t>
    <phoneticPr fontId="21" type="noConversion"/>
  </si>
  <si>
    <t>Delirium(2019.06.14)</t>
    <phoneticPr fontId="21" type="noConversion"/>
  </si>
  <si>
    <t>H1310032</t>
  </si>
  <si>
    <t>Retromolar trigone</t>
    <phoneticPr fontId="21" type="noConversion"/>
  </si>
  <si>
    <t>20160725 ~ 20190819~ Palliative(Hx) 1 LINE</t>
  </si>
  <si>
    <t>20190513 ~ 20190613~Oral Cavity</t>
  </si>
  <si>
    <t>cT4aN1</t>
    <phoneticPr fontId="21" type="noConversion"/>
  </si>
  <si>
    <t>Adenocarcinoma of Prostate(2015.03.12)</t>
    <phoneticPr fontId="21" type="noConversion"/>
  </si>
  <si>
    <t>Chronic kidney disease, stage 3(2019.04.23)</t>
    <phoneticPr fontId="21" type="noConversion"/>
  </si>
  <si>
    <t>H1310033</t>
  </si>
  <si>
    <t>2019-11-22 ~ 2020-01-07  CCRT WITH CDDP Adjuvant 1 LINE
2020-04-14 ~ 2020-04-28  CCRT WITH CDDP Adjuvant 2 LINE
2020-05-13 ~ 2020-07-23  FP+Cetuximab Adjuvant 2 LINE</t>
    <phoneticPr fontId="21" type="noConversion"/>
  </si>
  <si>
    <t>2019-11-28 ~ 2020-01-10  Oral Cavity,  (보험)Tomo  6600 cGy</t>
    <phoneticPr fontId="21" type="noConversion"/>
  </si>
  <si>
    <t>rpT2N0(II)</t>
    <phoneticPr fontId="21" type="noConversion"/>
  </si>
  <si>
    <t>Alveolar Ridge Cancer(2016.02.12)</t>
    <phoneticPr fontId="21" type="noConversion"/>
  </si>
  <si>
    <t>H1310034</t>
  </si>
  <si>
    <t>Cheek mucosa</t>
    <phoneticPr fontId="21" type="noConversion"/>
  </si>
  <si>
    <t>2020-08-03 ~ 2020-09-01  CCRT with high-dose CDDP Adjuvant 1 LINE
2020-11-27 ~ 2021-05-17  Pembrolizumab/5-FU/Cisplatin_HNSCC Adjuvant 2 LINE</t>
    <phoneticPr fontId="21" type="noConversion"/>
  </si>
  <si>
    <t>2018-11-12 ~ 2020-09-07  Oral Cavity,  (보험)Tomo  6800 cGy</t>
    <phoneticPr fontId="21" type="noConversion"/>
  </si>
  <si>
    <t>2018-10-05 Alveolar Ridge Cancer</t>
    <phoneticPr fontId="21" type="noConversion"/>
  </si>
  <si>
    <t>비동의, recur</t>
    <phoneticPr fontId="21" type="noConversion"/>
  </si>
  <si>
    <t>H1310035</t>
  </si>
  <si>
    <t>강사</t>
  </si>
  <si>
    <t>Malignant neoplasm of palate, unspecified</t>
    <phoneticPr fontId="21" type="noConversion"/>
  </si>
  <si>
    <t>mucoepidermoid carcinoma</t>
    <phoneticPr fontId="21" type="noConversion"/>
  </si>
  <si>
    <t>Floor of mouth</t>
    <phoneticPr fontId="21" type="noConversion"/>
  </si>
  <si>
    <t>9(low grade)</t>
    <phoneticPr fontId="21" type="noConversion"/>
  </si>
  <si>
    <t>H1310036</t>
  </si>
  <si>
    <t>gum</t>
    <phoneticPr fontId="21" type="noConversion"/>
  </si>
  <si>
    <t>치료 계획 없음</t>
    <phoneticPr fontId="21" type="noConversion"/>
  </si>
  <si>
    <t>H1310037</t>
  </si>
  <si>
    <t>Carcinoma in situ of lip, oral cavity and pharynx</t>
    <phoneticPr fontId="21" type="noConversion"/>
  </si>
  <si>
    <t>Melanoma in situ, lentigo maligna</t>
    <phoneticPr fontId="21" type="noConversion"/>
  </si>
  <si>
    <t>Carcinoma in situ of lip, oral cavity and pharynx</t>
  </si>
  <si>
    <t>atypical melanocytic</t>
    <phoneticPr fontId="21" type="noConversion"/>
  </si>
  <si>
    <t>H1310038</t>
  </si>
  <si>
    <t>Malignant melanoma of other and unspecified parts of face</t>
    <phoneticPr fontId="21" type="noConversion"/>
  </si>
  <si>
    <t>spindle cell type</t>
    <phoneticPr fontId="21" type="noConversion"/>
  </si>
  <si>
    <t>pT4N0</t>
    <phoneticPr fontId="21" type="noConversion"/>
  </si>
  <si>
    <t>H1310039</t>
  </si>
  <si>
    <t>Floor Of Mouth Cancer</t>
    <phoneticPr fontId="21" type="noConversion"/>
  </si>
  <si>
    <t>Mouth floor</t>
    <phoneticPr fontId="21" type="noConversion"/>
  </si>
  <si>
    <t>pT2N0M0</t>
    <phoneticPr fontId="21" type="noConversion"/>
  </si>
  <si>
    <t>1mm</t>
    <phoneticPr fontId="21" type="noConversion"/>
  </si>
  <si>
    <t>H1310040</t>
  </si>
  <si>
    <t>회사원-정년퇴직</t>
  </si>
  <si>
    <t>Mandibular alveolar mucosa cancer</t>
    <phoneticPr fontId="21" type="noConversion"/>
  </si>
  <si>
    <t>high grade sarcoma consistent with osteosarcoma</t>
    <phoneticPr fontId="21" type="noConversion"/>
  </si>
  <si>
    <t>Maxilla(other)</t>
    <phoneticPr fontId="21" type="noConversion"/>
  </si>
  <si>
    <t>9(high grade)</t>
    <phoneticPr fontId="21" type="noConversion"/>
  </si>
  <si>
    <t>1~2</t>
    <phoneticPr fontId="21" type="noConversion"/>
  </si>
  <si>
    <t>2019-08-01 osteosarcoma NOS (C40.-, C41.-)</t>
    <phoneticPr fontId="21" type="noConversion"/>
  </si>
  <si>
    <t>H1310041</t>
  </si>
  <si>
    <t>Buccal area</t>
    <phoneticPr fontId="21" type="noConversion"/>
  </si>
  <si>
    <t>Rt. marginal mandibulectomy 시행(2019.04)</t>
    <phoneticPr fontId="21" type="noConversion"/>
  </si>
  <si>
    <t>H1310042</t>
  </si>
  <si>
    <t>Malignant neoplasm of upper-inner quadrant of breast, right</t>
  </si>
  <si>
    <t>Malignant neoplasm of hard palate</t>
    <phoneticPr fontId="21" type="noConversion"/>
  </si>
  <si>
    <t>Low grade mucoepidermoid carcinoma</t>
    <phoneticPr fontId="21" type="noConversion"/>
  </si>
  <si>
    <t>Malignant neoplasm of breast unspecified, right(2013.03.15)</t>
    <phoneticPr fontId="21" type="noConversion"/>
  </si>
  <si>
    <t>H1310043</t>
  </si>
  <si>
    <t>Salivary gland</t>
    <phoneticPr fontId="21" type="noConversion"/>
  </si>
  <si>
    <t>rpTxN2b(IVA)</t>
    <phoneticPr fontId="21" type="noConversion"/>
  </si>
  <si>
    <t>타병원에서 tongue excision SCC(2018.06)</t>
    <phoneticPr fontId="21" type="noConversion"/>
  </si>
  <si>
    <t>H1310044</t>
  </si>
  <si>
    <t>Malignant neoplasm of mouth, unspecified</t>
    <phoneticPr fontId="21" type="noConversion"/>
  </si>
  <si>
    <t>H1310045</t>
  </si>
  <si>
    <t>2020-01-31 ~ 2020-05-12  5-FU/Cisplatin/Cetuximab(비보험) Palliative 1 LINE
2020-06-19 ~ 2020-07-02  FP+cetuximab Palliative 2 LINE</t>
    <phoneticPr fontId="21" type="noConversion"/>
  </si>
  <si>
    <t>2019-10-10 ~ 2019-11-29  Oral Cavity,  (보험)Tomo  6450 cGy</t>
    <phoneticPr fontId="21" type="noConversion"/>
  </si>
  <si>
    <t>pT2N3b(IVB)</t>
    <phoneticPr fontId="21" type="noConversion"/>
  </si>
  <si>
    <t>pleural, bone meta</t>
    <phoneticPr fontId="21" type="noConversion"/>
  </si>
  <si>
    <t>H1310046</t>
  </si>
  <si>
    <t>absent/present</t>
    <phoneticPr fontId="21" type="noConversion"/>
  </si>
  <si>
    <t>Lt. marginal mandibulectomy 시행(2019.08.02)</t>
    <phoneticPr fontId="21" type="noConversion"/>
  </si>
  <si>
    <t>H1310047</t>
  </si>
  <si>
    <t>Tongue Cancer</t>
    <phoneticPr fontId="21" type="noConversion"/>
  </si>
  <si>
    <t>cT3N1</t>
    <phoneticPr fontId="21" type="noConversion"/>
  </si>
  <si>
    <t>H1310048</t>
  </si>
  <si>
    <t>squamous dysplasia</t>
    <phoneticPr fontId="21" type="noConversion"/>
  </si>
  <si>
    <t>pT1N0M0(I)</t>
    <phoneticPr fontId="21" type="noConversion"/>
  </si>
  <si>
    <t>3mm</t>
    <phoneticPr fontId="21" type="noConversion"/>
  </si>
  <si>
    <t>H1310049</t>
  </si>
  <si>
    <t>2019-09-23 ~ 2019-11-04  CCRT with high-dose CDDP Concurrent 1 LINE
2020-08-17 ~ 2020-09-03  Doxorubicin Concurrent 1 LINE
2020-09-28 ~ 2020-10-26  Gemcitabine/Docetaxel_Sarcoma Concurrent 2 LINE
2020-11-10 ~ 2020-11-12  ICE(modified_3days_regimen) Concurrent 3 LINE</t>
    <phoneticPr fontId="21" type="noConversion"/>
  </si>
  <si>
    <t>항암방사선수술</t>
  </si>
  <si>
    <t>2019-09-23 ~ 2019-11-07  Oral Cavity,  (보험)Tomo  6600 cGy</t>
    <phoneticPr fontId="21" type="noConversion"/>
  </si>
  <si>
    <t>pT3Nx</t>
    <phoneticPr fontId="21" type="noConversion"/>
  </si>
  <si>
    <t>1B</t>
    <phoneticPr fontId="21" type="noConversion"/>
  </si>
  <si>
    <t>Malignant neoplasm of mandible(2020.05.28)</t>
    <phoneticPr fontId="21" type="noConversion"/>
  </si>
  <si>
    <t>recur</t>
    <phoneticPr fontId="21" type="noConversion"/>
  </si>
  <si>
    <t>H1310050</t>
  </si>
  <si>
    <t>cT2N0</t>
    <phoneticPr fontId="21" type="noConversion"/>
  </si>
  <si>
    <t>치료 거부</t>
    <phoneticPr fontId="21" type="noConversion"/>
  </si>
  <si>
    <t>Alzheimer's disease, unspecified(2019.10.15)</t>
    <phoneticPr fontId="21" type="noConversion"/>
  </si>
  <si>
    <t>H1310051</t>
  </si>
  <si>
    <t>Monoplegia of upper limb(2020.03.27)</t>
    <phoneticPr fontId="21" type="noConversion"/>
  </si>
  <si>
    <t>H1310052</t>
  </si>
  <si>
    <t>H1310053</t>
  </si>
  <si>
    <t>운수업</t>
  </si>
  <si>
    <t>수술,방사선</t>
    <phoneticPr fontId="21" type="noConversion"/>
  </si>
  <si>
    <t>1.7cm</t>
    <phoneticPr fontId="21" type="noConversion"/>
  </si>
  <si>
    <t xml:space="preserve">Chronic obstructive lung disease NOS, moderate(2019.11.13)
</t>
    <phoneticPr fontId="21" type="noConversion"/>
  </si>
  <si>
    <t>H1310054</t>
  </si>
  <si>
    <t>Dyslipidemia(2019.10.10)</t>
    <phoneticPr fontId="21" type="noConversion"/>
  </si>
  <si>
    <t>H1310055</t>
  </si>
  <si>
    <t>pT4aN2a(IVA)</t>
    <phoneticPr fontId="21" type="noConversion"/>
  </si>
  <si>
    <t>N2a</t>
    <phoneticPr fontId="21" type="noConversion"/>
  </si>
  <si>
    <t>Dysphagia(2019.11.18)</t>
    <phoneticPr fontId="21" type="noConversion"/>
  </si>
  <si>
    <t>H1310056</t>
  </si>
  <si>
    <t>1.8cm</t>
    <phoneticPr fontId="21" type="noConversion"/>
  </si>
  <si>
    <t>H1310057</t>
  </si>
  <si>
    <t>Dyslipidemia(2019.10.30)</t>
    <phoneticPr fontId="21" type="noConversion"/>
  </si>
  <si>
    <t>H1310058</t>
  </si>
  <si>
    <t>Adenocarcinoma of gingiva</t>
    <phoneticPr fontId="21" type="noConversion"/>
  </si>
  <si>
    <t>cT3N3</t>
    <phoneticPr fontId="21" type="noConversion"/>
  </si>
  <si>
    <t>N3</t>
    <phoneticPr fontId="21" type="noConversion"/>
  </si>
  <si>
    <t>4B</t>
    <phoneticPr fontId="21" type="noConversion"/>
  </si>
  <si>
    <t>H1310059</t>
  </si>
  <si>
    <t>Malignant neoplasm of overlapping lesion of palate</t>
    <phoneticPr fontId="21" type="noConversion"/>
  </si>
  <si>
    <t>H1310060</t>
  </si>
  <si>
    <t>LFT Abnormality(2020.01.21), Dysphagia(2020.01.29), GB Polyp(2020.02.11)</t>
    <phoneticPr fontId="21" type="noConversion"/>
  </si>
  <si>
    <t>H1310061</t>
  </si>
  <si>
    <t>경비업</t>
  </si>
  <si>
    <t>Malignant neoplasm of lateral floor of mouth</t>
    <phoneticPr fontId="21" type="noConversion"/>
  </si>
  <si>
    <t>pT3N0M0(III)</t>
    <phoneticPr fontId="21" type="noConversion"/>
  </si>
  <si>
    <t>2.2cm</t>
    <phoneticPr fontId="21" type="noConversion"/>
  </si>
  <si>
    <t>H1310062</t>
  </si>
  <si>
    <t>0.2cm</t>
    <phoneticPr fontId="21" type="noConversion"/>
  </si>
  <si>
    <t>H1310063</t>
  </si>
  <si>
    <t>Malignant melanoma</t>
    <phoneticPr fontId="21" type="noConversion"/>
  </si>
  <si>
    <t>20200116~0207(Pembrolizumab_melanoma Palliative 1 LINE)/20200421~0611(DTIC Palliative 2 LINE)/20200724(Paclitaxel_Carboplatin_Melanoma Palliative 1 LINE)/20200813(Docetaxel Palliative 3 LINE)</t>
    <phoneticPr fontId="21" type="noConversion"/>
  </si>
  <si>
    <t>항암방사선</t>
  </si>
  <si>
    <t>20200305~25(Oral Cavity)</t>
    <phoneticPr fontId="21" type="noConversion"/>
  </si>
  <si>
    <t>&gt;2mm</t>
    <phoneticPr fontId="21" type="noConversion"/>
  </si>
  <si>
    <t>H1310064</t>
  </si>
  <si>
    <t>Malignant neoplasm of gum, unspecified</t>
    <phoneticPr fontId="21" type="noConversion"/>
  </si>
  <si>
    <t>4.8cm</t>
    <phoneticPr fontId="21" type="noConversion"/>
  </si>
  <si>
    <t>Malignant Neoplasm of Oral Cavity(2020.03.17)</t>
    <phoneticPr fontId="21" type="noConversion"/>
  </si>
  <si>
    <t>구강암 4기 진단(2019.09), 항암치료 후 2020.02 수술</t>
    <phoneticPr fontId="21" type="noConversion"/>
  </si>
  <si>
    <t>H1310065</t>
  </si>
  <si>
    <t>요리사</t>
  </si>
  <si>
    <t xml:space="preserve">pT1Nx (I) </t>
    <phoneticPr fontId="21" type="noConversion"/>
  </si>
  <si>
    <t>&lt;0.5mm</t>
    <phoneticPr fontId="21" type="noConversion"/>
  </si>
  <si>
    <t>H1310066</t>
  </si>
  <si>
    <t>pT4aN1(IVA)</t>
    <phoneticPr fontId="21" type="noConversion"/>
  </si>
  <si>
    <t>1.5cm</t>
    <phoneticPr fontId="21" type="noConversion"/>
  </si>
  <si>
    <t>Malignant neoplasm of upper gum(2020.03.10)</t>
    <phoneticPr fontId="21" type="noConversion"/>
  </si>
  <si>
    <t>H1310067</t>
  </si>
  <si>
    <t>Maxillary Cancer</t>
    <phoneticPr fontId="21" type="noConversion"/>
  </si>
  <si>
    <t>Malignant neoplasm of upper gum(2020.04.17)/radical resection of craniofacial complex for Malignant tomor of nasal or paranasal sinuses</t>
    <phoneticPr fontId="21" type="noConversion"/>
  </si>
  <si>
    <t>2020.10.8 다른부위 재발되어 재수술</t>
    <phoneticPr fontId="21" type="noConversion"/>
  </si>
  <si>
    <t>Dysphagia(2020.03.25)</t>
    <phoneticPr fontId="21" type="noConversion"/>
  </si>
  <si>
    <t>H1310068</t>
  </si>
  <si>
    <t>1.4cm</t>
    <phoneticPr fontId="21" type="noConversion"/>
  </si>
  <si>
    <t>H1310069</t>
  </si>
  <si>
    <t>H1310070</t>
  </si>
  <si>
    <t>자영업</t>
  </si>
  <si>
    <r>
      <t>2020-03-05 ~ 2020-04-21  DPF Induction 1 LINE</t>
    </r>
    <r>
      <rPr>
        <sz val="11"/>
        <color theme="1"/>
        <rFont val="맑은 고딕"/>
        <family val="2"/>
        <charset val="129"/>
        <scheme val="minor"/>
      </rPr>
      <t>/DPF Palliative 1 LINE</t>
    </r>
    <phoneticPr fontId="21" type="noConversion"/>
  </si>
  <si>
    <t>H1310071</t>
  </si>
  <si>
    <t>공무원퇴직</t>
  </si>
  <si>
    <t>2.5cm</t>
    <phoneticPr fontId="21" type="noConversion"/>
  </si>
  <si>
    <t>locoregional / multiple metastatic nodules in both lungs</t>
    <phoneticPr fontId="21" type="noConversion"/>
  </si>
  <si>
    <t>Malignant neoplasm of gum(2020.05.28)</t>
    <phoneticPr fontId="21" type="noConversion"/>
  </si>
  <si>
    <t>Acute Urinary Retension(2020.03.17), Dysphagia(2020.04.01)</t>
    <phoneticPr fontId="21" type="noConversion"/>
  </si>
  <si>
    <t>H1310072</t>
  </si>
  <si>
    <t>대학원이상</t>
    <phoneticPr fontId="21" type="noConversion"/>
  </si>
  <si>
    <t>Retromolar Trigone Cancer</t>
    <phoneticPr fontId="21" type="noConversion"/>
  </si>
  <si>
    <t>mouth</t>
    <phoneticPr fontId="21" type="noConversion"/>
  </si>
  <si>
    <t>Mouth, NOS</t>
    <phoneticPr fontId="21" type="noConversion"/>
  </si>
  <si>
    <r>
      <t>2020-07-27</t>
    </r>
    <r>
      <rPr>
        <sz val="11"/>
        <color theme="1"/>
        <rFont val="맑은 고딕"/>
        <family val="2"/>
        <charset val="129"/>
        <scheme val="minor"/>
      </rPr>
      <t>/</t>
    </r>
    <r>
      <rPr>
        <sz val="11"/>
        <color theme="1"/>
        <rFont val="맑은 고딕"/>
        <family val="2"/>
        <charset val="129"/>
        <scheme val="minor"/>
      </rPr>
      <t>20200416</t>
    </r>
    <phoneticPr fontId="21" type="noConversion"/>
  </si>
  <si>
    <t>0.55cm</t>
    <phoneticPr fontId="21" type="noConversion"/>
  </si>
  <si>
    <t>H1310073</t>
  </si>
  <si>
    <t>운전기사</t>
  </si>
  <si>
    <t>Malignant neoplasm of mandible</t>
  </si>
  <si>
    <t>ypT2N2c(IVA)</t>
    <phoneticPr fontId="21" type="noConversion"/>
  </si>
  <si>
    <t>H1310074</t>
  </si>
  <si>
    <t>요양사</t>
  </si>
  <si>
    <t>Malignant neoplasm of tongue, unspecified</t>
  </si>
  <si>
    <t>pT2N1(III)</t>
    <phoneticPr fontId="21" type="noConversion"/>
  </si>
  <si>
    <t>9mm</t>
    <phoneticPr fontId="21" type="noConversion"/>
  </si>
  <si>
    <t>H1310075</t>
  </si>
  <si>
    <t>Malignant neoplasm of lower lobe, bronchus or lung, left</t>
  </si>
  <si>
    <t>Lung Cancer</t>
    <phoneticPr fontId="21" type="noConversion"/>
  </si>
  <si>
    <t>구강암 환자 아님 / 폐암환자-&gt; gingiva meta</t>
    <phoneticPr fontId="21" type="noConversion"/>
  </si>
  <si>
    <t>Lung</t>
    <phoneticPr fontId="21" type="noConversion"/>
  </si>
  <si>
    <t>구강암 환자 아님 / 폐암환자(alveolar ridge)</t>
    <phoneticPr fontId="21" type="noConversion"/>
  </si>
  <si>
    <t>20200508~28(Oral Cavity)/20200804~11(Rib)/20200807(Brain Partial 1)/20200810~11(Brain Partial 1)</t>
    <phoneticPr fontId="21" type="noConversion"/>
  </si>
  <si>
    <t>Lung cancer</t>
    <phoneticPr fontId="21" type="noConversion"/>
  </si>
  <si>
    <t>H1310076</t>
  </si>
  <si>
    <t>Malignant neoplasm of anterior two-thirds of tongue, part unspecified</t>
  </si>
  <si>
    <t>cT3N1M0</t>
    <phoneticPr fontId="21" type="noConversion"/>
  </si>
  <si>
    <t>Other pneumonia(2020.04.29), Burning Tongue(2020.05.28)</t>
    <phoneticPr fontId="21" type="noConversion"/>
  </si>
  <si>
    <t>H1310077</t>
  </si>
  <si>
    <t>기타(전문대졸)</t>
    <phoneticPr fontId="21" type="noConversion"/>
  </si>
  <si>
    <t>주차관리요원</t>
  </si>
  <si>
    <t>Malignant neoplasm of cheek mucosa</t>
  </si>
  <si>
    <t>maxilla</t>
    <phoneticPr fontId="21" type="noConversion"/>
  </si>
  <si>
    <t>pT2N2b(IVA)</t>
    <phoneticPr fontId="21" type="noConversion"/>
  </si>
  <si>
    <t>15mm</t>
    <phoneticPr fontId="21" type="noConversion"/>
  </si>
  <si>
    <t>Arteiosclerosis(2020.05.22)</t>
    <phoneticPr fontId="21" type="noConversion"/>
  </si>
  <si>
    <t>H1310078</t>
  </si>
  <si>
    <t>F</t>
    <phoneticPr fontId="21" type="noConversion"/>
  </si>
  <si>
    <t>이상훈</t>
    <phoneticPr fontId="21" type="noConversion"/>
  </si>
  <si>
    <t>Malignant neoplasm of ovary, right</t>
  </si>
  <si>
    <t>Malignant neoplasm of border of tongue</t>
  </si>
  <si>
    <t>Ovarian Cancer(2016.03.24)</t>
    <phoneticPr fontId="21" type="noConversion"/>
  </si>
  <si>
    <t>H1310079</t>
  </si>
  <si>
    <t>방앗간</t>
  </si>
  <si>
    <t>Malignant neoplasm of lower gum</t>
    <phoneticPr fontId="21" type="noConversion"/>
  </si>
  <si>
    <t>mandible</t>
    <phoneticPr fontId="21" type="noConversion"/>
  </si>
  <si>
    <t>pT1N0(I)</t>
    <phoneticPr fontId="21" type="noConversion"/>
  </si>
  <si>
    <t>0.05cm</t>
    <phoneticPr fontId="21" type="noConversion"/>
  </si>
  <si>
    <t>H1310080</t>
  </si>
  <si>
    <t>Malignant neoplasm of mouth, unspecified</t>
  </si>
  <si>
    <t>2020-11-26 ~ 2021-01-14  S-1 Palliative 1 LINE</t>
    <phoneticPr fontId="21" type="noConversion"/>
  </si>
  <si>
    <t>2020-07-09 ~ 2020-08-20  Oropharynx,  (보험)Tomo  6450 cGy</t>
    <phoneticPr fontId="21" type="noConversion"/>
  </si>
  <si>
    <t>0.9cm</t>
    <phoneticPr fontId="21" type="noConversion"/>
  </si>
  <si>
    <t>Neck Dissection(Unilateral), Selective(타수술병행) 2020.06.04</t>
    <phoneticPr fontId="21" type="noConversion"/>
  </si>
  <si>
    <t>H1310081</t>
  </si>
  <si>
    <t>Maxillary Cancer</t>
    <phoneticPr fontId="21" type="noConversion"/>
  </si>
  <si>
    <t>Breast Cancer(2018.06)</t>
    <phoneticPr fontId="21" type="noConversion"/>
  </si>
  <si>
    <t>H1310082</t>
  </si>
  <si>
    <t>squamous dysplasia, mild, with suspicious papilloma</t>
    <phoneticPr fontId="21" type="noConversion"/>
  </si>
  <si>
    <t>buccal cheek Lt: Negative / mucosa: Equivocal</t>
    <phoneticPr fontId="21" type="noConversion"/>
  </si>
  <si>
    <t>H1310083</t>
  </si>
  <si>
    <t>papillary squamous cell lesion showing high grade atypia</t>
    <phoneticPr fontId="21" type="noConversion"/>
  </si>
  <si>
    <t>cT4b</t>
    <phoneticPr fontId="21" type="noConversion"/>
  </si>
  <si>
    <t>H1310084</t>
  </si>
  <si>
    <t>less than 1mm</t>
    <phoneticPr fontId="21" type="noConversion"/>
  </si>
  <si>
    <t>Oral Leukoplakia(2009.01.14)</t>
    <phoneticPr fontId="21" type="noConversion"/>
  </si>
  <si>
    <t>H1310085</t>
  </si>
  <si>
    <t>M</t>
    <phoneticPr fontId="21" type="noConversion"/>
  </si>
  <si>
    <t>C433 malignant melanoma</t>
    <phoneticPr fontId="21" type="noConversion"/>
  </si>
  <si>
    <t>other</t>
    <phoneticPr fontId="21" type="noConversion"/>
  </si>
  <si>
    <t>pT3N0</t>
    <phoneticPr fontId="21" type="noConversion"/>
  </si>
  <si>
    <t>4.9mm</t>
    <phoneticPr fontId="21" type="noConversion"/>
  </si>
  <si>
    <t>&lt;0.1mm(see not)</t>
    <phoneticPr fontId="21" type="noConversion"/>
  </si>
  <si>
    <t>H1310086</t>
  </si>
  <si>
    <t>공무원</t>
  </si>
  <si>
    <t>Malignant neoplasm of tongue</t>
    <phoneticPr fontId="21" type="noConversion"/>
  </si>
  <si>
    <t>21mm</t>
    <phoneticPr fontId="21" type="noConversion"/>
  </si>
  <si>
    <t>H1310087</t>
  </si>
  <si>
    <t>0.2mm</t>
    <phoneticPr fontId="21" type="noConversion"/>
  </si>
  <si>
    <t>Buccal Mucosa Cancer(2012.07.20)</t>
    <phoneticPr fontId="21" type="noConversion"/>
  </si>
  <si>
    <t>H1310088</t>
  </si>
  <si>
    <t>Malignant neoplasm of soft palate</t>
    <phoneticPr fontId="21" type="noConversion"/>
  </si>
  <si>
    <t xml:space="preserve">No residual carcinoma </t>
    <phoneticPr fontId="21" type="noConversion"/>
  </si>
  <si>
    <t>soft palate</t>
    <phoneticPr fontId="21" type="noConversion"/>
  </si>
  <si>
    <t>Soft palate,</t>
  </si>
  <si>
    <t>Soft palate, NOS</t>
    <phoneticPr fontId="21" type="noConversion"/>
  </si>
  <si>
    <t>involved by tumor</t>
    <phoneticPr fontId="21" type="noConversion"/>
  </si>
  <si>
    <t>H1310089</t>
  </si>
  <si>
    <t>Buccal Mucosa Cancer</t>
    <phoneticPr fontId="21" type="noConversion"/>
  </si>
  <si>
    <t>Buccal mucosa</t>
    <phoneticPr fontId="21" type="noConversion"/>
  </si>
  <si>
    <t>20200730(Cetuximab Concurrent 1 LINE)/20200806~0910(Cetuximab_RT Concurrent 1 LINE)</t>
    <phoneticPr fontId="21" type="noConversion"/>
  </si>
  <si>
    <t>20200803~0911(Oral Cavity)</t>
    <phoneticPr fontId="21" type="noConversion"/>
  </si>
  <si>
    <t xml:space="preserve"> cT3N0M0</t>
    <phoneticPr fontId="21" type="noConversion"/>
  </si>
  <si>
    <t>H1310090</t>
  </si>
  <si>
    <t>Malignant neoplasm of floor of mouth, unspecified</t>
    <phoneticPr fontId="21" type="noConversion"/>
  </si>
  <si>
    <t>floor of mouth</t>
    <phoneticPr fontId="21" type="noConversion"/>
  </si>
  <si>
    <t>20200723~0904(TPF(induction) Neoadjuvant 1 LINE,TPF(induction) Palliative 1 LINE)</t>
    <phoneticPr fontId="21" type="noConversion"/>
  </si>
  <si>
    <t>항암</t>
    <phoneticPr fontId="21" type="noConversion"/>
  </si>
  <si>
    <t>ypT1N0(I)</t>
    <phoneticPr fontId="21" type="noConversion"/>
  </si>
  <si>
    <t>H1310091</t>
  </si>
  <si>
    <t>20200804~06(CCRT withCDDP Concurrent 1 LINE)/20201029(TS1/CDDP Palliative 1 LINE)</t>
    <phoneticPr fontId="21" type="noConversion"/>
  </si>
  <si>
    <t>20200810~0925(Oral Cavity)</t>
    <phoneticPr fontId="21" type="noConversion"/>
  </si>
  <si>
    <t>cT4aN1M0</t>
    <phoneticPr fontId="21" type="noConversion"/>
  </si>
  <si>
    <t>H1310092</t>
  </si>
  <si>
    <t>20200902~05(TPF(Induction) Neoadjuvant 1 LINE)</t>
    <phoneticPr fontId="21" type="noConversion"/>
  </si>
  <si>
    <t>cT4aN2C</t>
  </si>
  <si>
    <t>H1310093</t>
  </si>
  <si>
    <t>Malignant neoplasm of tongue, unspecified</t>
    <phoneticPr fontId="21" type="noConversion"/>
  </si>
  <si>
    <t>2020-09-01 ~ 2020-10-13  po-CCRT Adjuvant 1 LINE</t>
    <phoneticPr fontId="21" type="noConversion"/>
  </si>
  <si>
    <t>수술,항암방사선</t>
  </si>
  <si>
    <t>2020-09-07 ~ 2020-10-27  Oral Cavity,  (보험)Tomo  6300 cGy</t>
    <phoneticPr fontId="21" type="noConversion"/>
  </si>
  <si>
    <t>ypT3N3b(IVB)</t>
    <phoneticPr fontId="21" type="noConversion"/>
  </si>
  <si>
    <t>H1310094</t>
  </si>
  <si>
    <t>기타(유교)</t>
    <phoneticPr fontId="21" type="noConversion"/>
  </si>
  <si>
    <t>lip</t>
    <phoneticPr fontId="21" type="noConversion"/>
  </si>
  <si>
    <t>pT3Nx(III)</t>
    <phoneticPr fontId="21" type="noConversion"/>
  </si>
  <si>
    <t>H1310095</t>
  </si>
  <si>
    <t>Malignant neoplasm of overlapping lesion of lip, oral cavity and pharynx</t>
    <phoneticPr fontId="21" type="noConversion"/>
  </si>
  <si>
    <t>overlapping lesion of lip</t>
  </si>
  <si>
    <t>pT2N0 (II)</t>
    <phoneticPr fontId="21" type="noConversion"/>
  </si>
  <si>
    <t>H1310096</t>
  </si>
  <si>
    <t xml:space="preserve">pT4aN0 (IVA) </t>
    <phoneticPr fontId="21" type="noConversion"/>
  </si>
  <si>
    <t>H1310097</t>
  </si>
  <si>
    <t>Malignant neoplasm of tonsillar pillar(anterior, posterior)</t>
  </si>
  <si>
    <t>Tonsil, palatine, posterior pilla</t>
    <phoneticPr fontId="21" type="noConversion"/>
  </si>
  <si>
    <t>Tonsillar pillar(other)</t>
    <phoneticPr fontId="21" type="noConversion"/>
  </si>
  <si>
    <t>20200826(외부검사)</t>
    <phoneticPr fontId="21" type="noConversion"/>
  </si>
  <si>
    <t>20200915~1012(CCRT with CDDP Concurrent 1 LINE)</t>
    <phoneticPr fontId="21" type="noConversion"/>
  </si>
  <si>
    <t>항암,방사선</t>
    <phoneticPr fontId="21" type="noConversion"/>
  </si>
  <si>
    <t>20200908~1102(Oropharynx)</t>
    <phoneticPr fontId="21" type="noConversion"/>
  </si>
  <si>
    <t>cT3N2M0</t>
    <phoneticPr fontId="21" type="noConversion"/>
  </si>
  <si>
    <t>H1310098</t>
  </si>
  <si>
    <t>Malignant neoplasm of dorsal surface of tongue</t>
    <phoneticPr fontId="21" type="noConversion"/>
  </si>
  <si>
    <t>Dorsal surface of tongue, NOS</t>
    <phoneticPr fontId="21" type="noConversion"/>
  </si>
  <si>
    <t>H1310099</t>
  </si>
  <si>
    <t>H1310100</t>
  </si>
  <si>
    <t>upper gum</t>
    <phoneticPr fontId="21" type="noConversion"/>
  </si>
  <si>
    <t>H1310101</t>
  </si>
  <si>
    <t>H1310102</t>
  </si>
  <si>
    <t>S Stage 1B T3N0M0</t>
    <phoneticPr fontId="21" type="noConversion"/>
  </si>
  <si>
    <t>clinically recurrent</t>
    <phoneticPr fontId="21" type="noConversion"/>
  </si>
  <si>
    <t>H1310103</t>
  </si>
  <si>
    <t>Malignant neoplasm of overlapping lesion of palate</t>
    <phoneticPr fontId="21" type="noConversion"/>
  </si>
  <si>
    <t>Adenoid cystic carcinoma</t>
    <phoneticPr fontId="21" type="noConversion"/>
  </si>
  <si>
    <t>Oral cavity, right hard palate</t>
    <phoneticPr fontId="21" type="noConversion"/>
  </si>
  <si>
    <t>20200929~1117(CCRT Concurrent 1 LINE)</t>
    <phoneticPr fontId="21" type="noConversion"/>
  </si>
  <si>
    <t>20201013~1124(Oral Cavity)</t>
    <phoneticPr fontId="21" type="noConversion"/>
  </si>
  <si>
    <t>T4N0M0</t>
    <phoneticPr fontId="21" type="noConversion"/>
  </si>
  <si>
    <t>H1310104</t>
  </si>
  <si>
    <t>번역</t>
  </si>
  <si>
    <t>Malignant neoplasm of upper third of oesophagus</t>
  </si>
  <si>
    <t>Malignant neoplasm of overlapping lesion of palate</t>
  </si>
  <si>
    <t>Malignant neoplasm of upper third of esophagus</t>
    <phoneticPr fontId="21" type="noConversion"/>
  </si>
  <si>
    <t>Soft palate</t>
    <phoneticPr fontId="21" type="noConversion"/>
  </si>
  <si>
    <t>Upper third of esophagus</t>
    <phoneticPr fontId="21" type="noConversion"/>
  </si>
  <si>
    <t xml:space="preserve">20200102~0220(weekly TC Palliative 1 LINE)/20200313~0402(WTaxotere Palliative 2 LINE)/20200417~0526(XP Palliative 3 LINE)/20201006~1126(XP Concurrent 1 LINE)
</t>
    <phoneticPr fontId="21" type="noConversion"/>
  </si>
  <si>
    <t>20200417~29(Trachea)/20200504~27(Trachea)/20201008~1126(Oral Cavity)</t>
    <phoneticPr fontId="21" type="noConversion"/>
  </si>
  <si>
    <t>c stage3 T3N1M0</t>
    <phoneticPr fontId="21" type="noConversion"/>
  </si>
  <si>
    <t>H1310105</t>
  </si>
  <si>
    <t>Malignant neoplasm of retromolar area</t>
  </si>
  <si>
    <t>Low grade spindle cell sarcoma</t>
    <phoneticPr fontId="21" type="noConversion"/>
  </si>
  <si>
    <t>H1310106</t>
  </si>
  <si>
    <t>Buccal cheek, left, biopsy</t>
  </si>
  <si>
    <t>Bone and soft tissue, maxilla, left</t>
    <phoneticPr fontId="21" type="noConversion"/>
  </si>
  <si>
    <t>H1310107</t>
  </si>
  <si>
    <t>기타(천리교)</t>
    <phoneticPr fontId="21" type="noConversion"/>
  </si>
  <si>
    <t>포장</t>
  </si>
  <si>
    <t>Malignant Neoplasm Of Oral Cavity</t>
  </si>
  <si>
    <t>floor of mouth</t>
  </si>
  <si>
    <t>Floor of mouth, NOS</t>
    <phoneticPr fontId="21" type="noConversion"/>
  </si>
  <si>
    <t>20201029(외부검사)</t>
    <phoneticPr fontId="21" type="noConversion"/>
  </si>
  <si>
    <t>20201112~1212(Docetaxel, cisplatin, 5FU Induction 1 LINE)/20210112(CCRTwitjh CDDP Concurrent 1 LINE)</t>
    <phoneticPr fontId="21" type="noConversion"/>
  </si>
  <si>
    <t>20210112~20(Oral Cavity)</t>
    <phoneticPr fontId="21" type="noConversion"/>
  </si>
  <si>
    <t>cT4N2bMx</t>
  </si>
  <si>
    <t>H1310108</t>
  </si>
  <si>
    <t>Malignant neoplasm of external lip, unspecified</t>
  </si>
  <si>
    <t>Malignant neoplasm of external lip, unspecified</t>
  </si>
  <si>
    <t>Bone and soft tissue, maxilla</t>
    <phoneticPr fontId="21" type="noConversion"/>
  </si>
  <si>
    <t>수술,항암,방사선</t>
    <phoneticPr fontId="21" type="noConversion"/>
  </si>
  <si>
    <t>H1310109</t>
  </si>
  <si>
    <t>Malignant neoplasm of gum, unspecified</t>
  </si>
  <si>
    <t>Skin, eyeball, bone and soft tissue, nose and maxilla, left</t>
    <phoneticPr fontId="21" type="noConversion"/>
  </si>
  <si>
    <t>2020-12-28 ~ 2021-02-08  CCRT with weekly CDDP Adjuvant 1 LINE</t>
    <phoneticPr fontId="21" type="noConversion"/>
  </si>
  <si>
    <t xml:space="preserve">수술 </t>
    <phoneticPr fontId="21" type="noConversion"/>
  </si>
  <si>
    <t>2020-12-28 ~ 2021-02-09  Maxillary Sinus,  (보험)Tomo  6300 cGy</t>
    <phoneticPr fontId="21" type="noConversion"/>
  </si>
  <si>
    <t>pT4aNx(IVA)</t>
    <phoneticPr fontId="21" type="noConversion"/>
  </si>
  <si>
    <t>H1310110</t>
  </si>
  <si>
    <t>Malignant neoplasm of upper gum</t>
    <phoneticPr fontId="21" type="noConversion"/>
  </si>
  <si>
    <t>H1310111</t>
  </si>
  <si>
    <t>Mucoepidermoid carcinoma</t>
    <phoneticPr fontId="21" type="noConversion"/>
  </si>
  <si>
    <t>Bone and soft tissue, right, maxilla</t>
    <phoneticPr fontId="21" type="noConversion"/>
  </si>
  <si>
    <t>uncheckable</t>
    <phoneticPr fontId="21" type="noConversion"/>
  </si>
  <si>
    <t>H1310112</t>
  </si>
  <si>
    <t>Squamous dysplasia</t>
    <phoneticPr fontId="21" type="noConversion"/>
  </si>
  <si>
    <t>Oral cavity, left cheek</t>
    <phoneticPr fontId="21" type="noConversion"/>
  </si>
  <si>
    <t>c stage1 T1N0M0</t>
    <phoneticPr fontId="21" type="noConversion"/>
  </si>
  <si>
    <t>H1310113</t>
  </si>
  <si>
    <t>임대업, 농사</t>
  </si>
  <si>
    <t>Bone and soft tissue, mandible</t>
    <phoneticPr fontId="21" type="noConversion"/>
  </si>
  <si>
    <t xml:space="preserve">pT2N0 (II) </t>
    <phoneticPr fontId="21" type="noConversion"/>
  </si>
  <si>
    <t>H1310114</t>
  </si>
  <si>
    <t>LN, Head and Neck metastasis</t>
    <phoneticPr fontId="21" type="noConversion"/>
  </si>
  <si>
    <t>Neck</t>
    <phoneticPr fontId="21" type="noConversion"/>
  </si>
  <si>
    <t>mouth(other)</t>
    <phoneticPr fontId="21" type="noConversion"/>
  </si>
  <si>
    <t>2020-07-30/20201130</t>
    <phoneticPr fontId="21" type="noConversion"/>
  </si>
  <si>
    <t>2020-12-24 ~ 2021-01-29  PO -CCRT Concurrent 1 LINE
2021-03-28 ~ 2021-03-31  FP(5-FU/Cisplatin)_HNSCC Palliative 2 LINE</t>
    <phoneticPr fontId="21" type="noConversion"/>
  </si>
  <si>
    <t>수술,항암</t>
    <phoneticPr fontId="21" type="noConversion"/>
  </si>
  <si>
    <t>2020-09-07 ~ 2021-02-10  Neck Node Upper,  (보험)Tomo  6300 cGy
2020-09-07 ~ 2021-02-10  Oral Cavity,  (보험)Tomo  6300 cGy
2020-10-23 ~ 2020-10-23  Oral Cavity,  TREATMENT TERTIARY  0 cGy</t>
    <phoneticPr fontId="21" type="noConversion"/>
  </si>
  <si>
    <t>H1310115</t>
  </si>
  <si>
    <t>H1310116</t>
  </si>
  <si>
    <t>H1310117</t>
  </si>
  <si>
    <t>H1310118</t>
  </si>
  <si>
    <t>Malignant neoplasm of parotid gland</t>
  </si>
  <si>
    <t>parotid</t>
    <phoneticPr fontId="21" type="noConversion"/>
  </si>
  <si>
    <t>H1310119</t>
  </si>
  <si>
    <t>Malignant Melanoma</t>
    <phoneticPr fontId="21" type="noConversion"/>
  </si>
  <si>
    <t>retromolar trigone</t>
    <phoneticPr fontId="21" type="noConversion"/>
  </si>
  <si>
    <t>Skin of other and unspecified parts of face</t>
    <phoneticPr fontId="21" type="noConversion"/>
  </si>
  <si>
    <t>H1310120</t>
  </si>
  <si>
    <t>Malignant neoplasm of cheek mucosa</t>
    <phoneticPr fontId="21" type="noConversion"/>
  </si>
  <si>
    <t>anterior upper gingina and vestibule</t>
    <phoneticPr fontId="21" type="noConversion"/>
  </si>
  <si>
    <t>C stage 4A T4aN0M0</t>
    <phoneticPr fontId="21" type="noConversion"/>
  </si>
  <si>
    <t>H1310121</t>
  </si>
  <si>
    <t>mandible left</t>
    <phoneticPr fontId="21" type="noConversion"/>
  </si>
  <si>
    <t>N1</t>
  </si>
  <si>
    <t>H1310122</t>
  </si>
  <si>
    <t>H1310123</t>
  </si>
  <si>
    <t>H1310124</t>
  </si>
  <si>
    <t>불교</t>
  </si>
  <si>
    <t>Malignant neoplasm of buccal sulcus(upper,lower)</t>
    <phoneticPr fontId="21" type="noConversion"/>
  </si>
  <si>
    <t>neck</t>
    <phoneticPr fontId="21" type="noConversion"/>
  </si>
  <si>
    <t>pT4acN0M0(IVA)</t>
    <phoneticPr fontId="21" type="noConversion"/>
  </si>
  <si>
    <t>4ac</t>
    <phoneticPr fontId="21" type="noConversion"/>
  </si>
  <si>
    <t>H1310125</t>
  </si>
  <si>
    <t>Malignant neoplasm of overlapping lesion of other and unspecified parts of mouth</t>
    <phoneticPr fontId="21" type="noConversion"/>
  </si>
  <si>
    <t>Bone and soft tissue</t>
    <phoneticPr fontId="21" type="noConversion"/>
  </si>
  <si>
    <t>H1310126</t>
  </si>
  <si>
    <t>Palatal Cancer</t>
    <phoneticPr fontId="21" type="noConversion"/>
  </si>
  <si>
    <t>Palate, NOS</t>
    <phoneticPr fontId="21" type="noConversion"/>
  </si>
  <si>
    <t>H1310127</t>
  </si>
  <si>
    <t>권병덕</t>
    <phoneticPr fontId="21" type="noConversion"/>
  </si>
  <si>
    <t>Secondary and unspecified malignant neoplasm of lymph nodes of head, face and neck</t>
    <phoneticPr fontId="21" type="noConversion"/>
  </si>
  <si>
    <t>접수</t>
    <phoneticPr fontId="21" type="noConversion"/>
  </si>
  <si>
    <t>Patchy negative</t>
    <phoneticPr fontId="21" type="noConversion"/>
  </si>
  <si>
    <t>H1310128</t>
  </si>
  <si>
    <t xml:space="preserve">pT1N0 (I) </t>
    <phoneticPr fontId="21" type="noConversion"/>
  </si>
  <si>
    <t>H1310129</t>
  </si>
  <si>
    <t>회사원</t>
    <phoneticPr fontId="21" type="noConversion"/>
  </si>
  <si>
    <t>Malignant neoplasm of tongue, unspecified</t>
    <phoneticPr fontId="21" type="noConversion"/>
  </si>
  <si>
    <t>H1310130</t>
  </si>
  <si>
    <t>무직</t>
    <phoneticPr fontId="21" type="noConversion"/>
  </si>
  <si>
    <t>H1310131</t>
  </si>
  <si>
    <t>Malignant neoplasm of upper gum</t>
  </si>
  <si>
    <t>H1310132</t>
  </si>
  <si>
    <t>Malignant neoplasm of floor of mouth, unspecified</t>
    <phoneticPr fontId="21" type="noConversion"/>
  </si>
  <si>
    <t>H1310133</t>
  </si>
  <si>
    <t>H1310134</t>
  </si>
  <si>
    <t>Malignant neoplasm of overlapping lesion of tongue</t>
    <phoneticPr fontId="21" type="noConversion"/>
  </si>
  <si>
    <t>Carcinoma,NOS</t>
    <phoneticPr fontId="21" type="noConversion"/>
  </si>
  <si>
    <t>H1310135</t>
  </si>
  <si>
    <t>자유업</t>
    <phoneticPr fontId="21" type="noConversion"/>
  </si>
  <si>
    <t xml:space="preserve"> Retromolar Trigone</t>
    <phoneticPr fontId="21" type="noConversion"/>
  </si>
  <si>
    <t>H1310136</t>
  </si>
  <si>
    <t>cheek mucosa</t>
    <phoneticPr fontId="21" type="noConversion"/>
  </si>
  <si>
    <t>H1310137</t>
  </si>
  <si>
    <t>H1310138</t>
  </si>
  <si>
    <t>H1310139</t>
  </si>
  <si>
    <t>Upper gum</t>
    <phoneticPr fontId="21" type="noConversion"/>
  </si>
  <si>
    <t>H1310140</t>
  </si>
  <si>
    <t>기타</t>
    <phoneticPr fontId="21" type="noConversion"/>
  </si>
  <si>
    <t>공무원</t>
    <phoneticPr fontId="21" type="noConversion"/>
  </si>
  <si>
    <r>
      <t>(예정</t>
    </r>
    <r>
      <rPr>
        <sz val="11"/>
        <color theme="1"/>
        <rFont val="맑은 고딕"/>
        <family val="2"/>
        <charset val="129"/>
        <scheme val="minor"/>
      </rPr>
      <t>)20210524</t>
    </r>
    <phoneticPr fontId="21" type="noConversion"/>
  </si>
  <si>
    <t>H1310141</t>
  </si>
  <si>
    <t>Malignant neoplasm of oral cavity</t>
    <phoneticPr fontId="21" type="noConversion"/>
  </si>
  <si>
    <r>
      <t>(예정</t>
    </r>
    <r>
      <rPr>
        <sz val="11"/>
        <color theme="1"/>
        <rFont val="맑은 고딕"/>
        <family val="2"/>
        <charset val="129"/>
        <scheme val="minor"/>
      </rPr>
      <t>)20210603</t>
    </r>
    <phoneticPr fontId="21" type="noConversion"/>
  </si>
  <si>
    <t>H1310142</t>
  </si>
  <si>
    <t>H1310143</t>
  </si>
  <si>
    <t>H1310144</t>
  </si>
  <si>
    <t>H1310145</t>
  </si>
  <si>
    <t>Alveolar Ridge Cancer</t>
  </si>
  <si>
    <t>H1310146</t>
  </si>
  <si>
    <t>H1310147</t>
  </si>
  <si>
    <t>H1310148</t>
  </si>
  <si>
    <t>전문직</t>
    <phoneticPr fontId="21" type="noConversion"/>
  </si>
  <si>
    <t>(예정)20210705</t>
    <phoneticPr fontId="21" type="noConversion"/>
  </si>
  <si>
    <t>H1310149</t>
  </si>
  <si>
    <t>H1310150</t>
  </si>
  <si>
    <t>Malignant neoplasm of anterior two-thirds of tongue, dorsal surface</t>
    <phoneticPr fontId="21" type="noConversion"/>
  </si>
  <si>
    <t>H1310151</t>
  </si>
  <si>
    <t>Cheek mucossa</t>
    <phoneticPr fontId="21" type="noConversion"/>
  </si>
  <si>
    <t>H1310152</t>
  </si>
  <si>
    <t>H1310153</t>
  </si>
  <si>
    <t>H1310154</t>
  </si>
  <si>
    <t>H1310155</t>
  </si>
  <si>
    <t>H1310156</t>
  </si>
  <si>
    <t>G4_진단명(영문)_FIRST_VALUE_2</t>
    <phoneticPr fontId="18" type="noConversion"/>
  </si>
  <si>
    <t>Malignant neoplasm of to+A1:Z7ngue, unspecified</t>
    <phoneticPr fontId="18" type="noConversion"/>
  </si>
  <si>
    <t>Malignant neoplasm of tongue, unspecified</t>
    <phoneticPr fontId="18" type="noConversion"/>
  </si>
  <si>
    <t>2018-10-12 오전 12:00:00</t>
    <phoneticPr fontId="18" type="noConversion"/>
  </si>
  <si>
    <t>수술</t>
    <phoneticPr fontId="18" type="noConversion"/>
  </si>
  <si>
    <t>화학</t>
    <phoneticPr fontId="18" type="noConversion"/>
  </si>
  <si>
    <t>방사선</t>
    <phoneticPr fontId="18" type="noConversion"/>
  </si>
  <si>
    <t>호르몬</t>
    <phoneticPr fontId="18" type="noConversion"/>
  </si>
  <si>
    <t>진단병기</t>
    <phoneticPr fontId="18" type="noConversion"/>
  </si>
  <si>
    <t>G5_진단병기(≤4개월) : N_FIRST_VALUE_14</t>
    <phoneticPr fontId="18" type="noConversion"/>
  </si>
  <si>
    <t>차트번호</t>
  </si>
  <si>
    <t>name</t>
  </si>
  <si>
    <t>이름</t>
  </si>
  <si>
    <t>second primary oral cancer</t>
  </si>
  <si>
    <t>이차암</t>
  </si>
  <si>
    <t>sex</t>
  </si>
  <si>
    <t>남: M, 여: F</t>
  </si>
  <si>
    <t>age</t>
  </si>
  <si>
    <t>나이</t>
  </si>
  <si>
    <t>birth</t>
  </si>
  <si>
    <t>YYYY-MM-DD</t>
  </si>
  <si>
    <t>ABO</t>
  </si>
  <si>
    <t>혈액형</t>
  </si>
  <si>
    <t>A, B, O, AB</t>
  </si>
  <si>
    <t>education</t>
  </si>
  <si>
    <t xml:space="preserve">교육과정 </t>
  </si>
  <si>
    <t>한글해독불가, 초졸이하, 중졸, 고졸, 대졸, 대학원이상, 없음</t>
  </si>
  <si>
    <t>religion</t>
  </si>
  <si>
    <t>종교</t>
  </si>
  <si>
    <t>기독교, 불교, 가톨릭, 천도교, 유교, 다신교, 무교, .</t>
  </si>
  <si>
    <t>Dx</t>
  </si>
  <si>
    <t>진단명</t>
  </si>
  <si>
    <t>site</t>
  </si>
  <si>
    <t>암발병 위치</t>
  </si>
  <si>
    <t>diagnosis date</t>
  </si>
  <si>
    <t>진단한 날짜</t>
  </si>
  <si>
    <t>보고일자  추출</t>
  </si>
  <si>
    <t>OP date</t>
  </si>
  <si>
    <t>수술일</t>
  </si>
  <si>
    <t>treatment</t>
  </si>
  <si>
    <t>치료방식</t>
  </si>
  <si>
    <t>수술, 방사선</t>
  </si>
  <si>
    <t>RT</t>
  </si>
  <si>
    <t xml:space="preserve">방사선치료 </t>
  </si>
  <si>
    <t>Y, N</t>
  </si>
  <si>
    <t>방사치료추출</t>
  </si>
  <si>
    <t>Y, 없음</t>
  </si>
  <si>
    <t>patho. stage</t>
  </si>
  <si>
    <t>patho 기(단계)</t>
  </si>
  <si>
    <r>
      <t xml:space="preserve">TNM병기 앞에 붙은 P는patology 병리학적검사
C가붙은건 임상적검사 치료전 치료결정을 위한 병기라, 
우리가 부여할떈 </t>
    </r>
    <r>
      <rPr>
        <b/>
        <sz val="11"/>
        <color rgb="FFFF0000"/>
        <rFont val="맑은 고딕"/>
        <family val="3"/>
        <charset val="129"/>
        <scheme val="minor"/>
      </rPr>
      <t>병리학적검사</t>
    </r>
    <r>
      <rPr>
        <b/>
        <sz val="11"/>
        <color theme="1"/>
        <rFont val="맑은 고딕"/>
        <family val="3"/>
        <charset val="129"/>
        <scheme val="minor"/>
      </rPr>
      <t>를 우선시함</t>
    </r>
    <phoneticPr fontId="21" type="noConversion"/>
  </si>
  <si>
    <t>Tstage</t>
  </si>
  <si>
    <t>T 기(단계)</t>
  </si>
  <si>
    <t>T1~4</t>
  </si>
  <si>
    <t>Nstage</t>
  </si>
  <si>
    <t>N 기(단계)</t>
  </si>
  <si>
    <t>0,1,2a,2b,2c,3</t>
  </si>
  <si>
    <t>마찬가지로 림프절에 어느정도 전이했냐 진단하는 것으로 
침윤정도와 위치의 차이임</t>
    <phoneticPr fontId="21" type="noConversion"/>
  </si>
  <si>
    <t>Nstage-0,1,2,3 0(N0)1(N1)2(N2b)3(N2C)4(N3)</t>
  </si>
  <si>
    <t xml:space="preserve">1. 0=N0                    2. 1=N1                    3. 2=N2b                   4. 3=N2C                      5. 4=N3 </t>
    <phoneticPr fontId="21" type="noConversion"/>
  </si>
  <si>
    <t>Nstage-node</t>
  </si>
  <si>
    <t>1. N0
2. N1,N2,N3= n+</t>
  </si>
  <si>
    <t>1. N0
2. N1,N2,N3= n+</t>
    <phoneticPr fontId="21" type="noConversion"/>
  </si>
  <si>
    <t>Stage</t>
  </si>
  <si>
    <t>기(단계)</t>
  </si>
  <si>
    <t>1. stage1=T1N0          2. stage2=T2N0          3. stage3=T3N0,T2N1   4. stage4=T4N0,T2N2</t>
  </si>
  <si>
    <t>분화</t>
    <phoneticPr fontId="18" type="noConversion"/>
  </si>
  <si>
    <t>1,2,3,0</t>
    <phoneticPr fontId="18" type="noConversion"/>
  </si>
  <si>
    <t>tumor depth (mm)</t>
  </si>
  <si>
    <t>종양깊이</t>
  </si>
  <si>
    <t>resection margin(C&lt;0.5&lt;S)</t>
  </si>
  <si>
    <t>절제면</t>
  </si>
  <si>
    <t>C, S, 없음</t>
  </si>
  <si>
    <t>perineural invasion</t>
  </si>
  <si>
    <t>신경 주위 침범</t>
  </si>
  <si>
    <t>Y, N, 없음</t>
  </si>
  <si>
    <t>ECS</t>
  </si>
  <si>
    <t>피막밖의 스프레드</t>
  </si>
  <si>
    <t>angiolymphatic invasion</t>
  </si>
  <si>
    <t>림프구 침범</t>
  </si>
  <si>
    <t>bone invasion</t>
  </si>
  <si>
    <t>뼈 침범</t>
  </si>
  <si>
    <t>HPV</t>
  </si>
  <si>
    <t>HPV 감염 여부</t>
  </si>
  <si>
    <t>differentiation</t>
  </si>
  <si>
    <t>분화</t>
  </si>
  <si>
    <t>1,2,3,0</t>
  </si>
  <si>
    <t>smoking</t>
  </si>
  <si>
    <t>흡연력</t>
    <phoneticPr fontId="21" type="noConversion"/>
  </si>
  <si>
    <t>smoking ea/day</t>
  </si>
  <si>
    <t>몇갑 기준 개피</t>
  </si>
  <si>
    <t>흡연기간</t>
  </si>
  <si>
    <t>drinking</t>
  </si>
  <si>
    <t>음주 여부</t>
  </si>
  <si>
    <t>drinking bottle/event</t>
  </si>
  <si>
    <t>양(병/회)</t>
  </si>
  <si>
    <t>drinking event/month</t>
  </si>
  <si>
    <t>1달에 몇회</t>
  </si>
  <si>
    <t>음주기간</t>
  </si>
  <si>
    <t>원래 암 완치 후 같은 위치 외에 암 발병</t>
  </si>
  <si>
    <t>N/Y</t>
  </si>
  <si>
    <t>concurrent 2nd primary</t>
  </si>
  <si>
    <t>동시에 암발병</t>
  </si>
  <si>
    <t>recurrence</t>
  </si>
  <si>
    <t>재발</t>
  </si>
  <si>
    <t>1. locoregional            2. distant</t>
  </si>
  <si>
    <t>recurrence date</t>
  </si>
  <si>
    <t>재발 날짜</t>
  </si>
  <si>
    <t>death date</t>
  </si>
  <si>
    <t>사망일</t>
  </si>
  <si>
    <t>remarks</t>
  </si>
  <si>
    <t>2차 수술 날짜 등 재발 정보</t>
  </si>
  <si>
    <t>2차수술 YYYY-MM-DD, 
사망,
rT4aN0, StageIVA</t>
  </si>
  <si>
    <t>변수명</t>
  </si>
  <si>
    <t>설명</t>
  </si>
  <si>
    <t>코딩(NCC)</t>
  </si>
  <si>
    <t>병원등록번호</t>
    <phoneticPr fontId="21" type="noConversion"/>
  </si>
  <si>
    <t>1. wd
(Well diferentiation),
2. lwd
(less well-differentiated),
3. md
(Moderately differentiated),
4. 1.1,
5. pd
(poorly-differentiated)
6. Ig
(Intermediate grade)</t>
    <phoneticPr fontId="18" type="noConversion"/>
  </si>
  <si>
    <t>현재 흡연</t>
    <phoneticPr fontId="21" type="noConversion"/>
  </si>
  <si>
    <r>
      <t>현재 흡연</t>
    </r>
    <r>
      <rPr>
        <sz val="11"/>
        <color theme="1"/>
        <rFont val="맑은 고딕"/>
        <family val="2"/>
        <charset val="129"/>
        <scheme val="minor"/>
      </rPr>
      <t xml:space="preserve"> 여부</t>
    </r>
    <phoneticPr fontId="21" type="noConversion"/>
  </si>
  <si>
    <t>0 = (N0)
1 = (N1)
2 = (N2a).(N2b)
3 = (N2C)
4 = (N3),(N3a),(N3b)</t>
    <phoneticPr fontId="21" type="noConversion"/>
  </si>
  <si>
    <r>
      <t xml:space="preserve">Tstage는 1,2,3,4로 구분할수있는데 만약 T4a, T4b이런식으로 뒤에 a,b가 붙은건 
암의 크기와 깊이에따라 구분한것 고로 정리할떄 T4라해도 무방
</t>
    </r>
    <r>
      <rPr>
        <b/>
        <sz val="14"/>
        <color theme="1"/>
        <rFont val="맑은 고딕"/>
        <family val="3"/>
        <charset val="129"/>
        <scheme val="minor"/>
      </rPr>
      <t>T4= T4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,T4</t>
    </r>
    <r>
      <rPr>
        <b/>
        <sz val="14"/>
        <color rgb="FFFF0000"/>
        <rFont val="맑은 고딕"/>
        <family val="3"/>
        <charset val="129"/>
        <scheme val="minor"/>
      </rPr>
      <t>b</t>
    </r>
    <phoneticPr fontId="21" type="noConversion"/>
  </si>
  <si>
    <r>
      <t>Nx = unknown
N0 = 림프절 전이 없음
N0
N1
N2 = N2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,N2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 xml:space="preserve">
N3 = N3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,N3</t>
    </r>
    <r>
      <rPr>
        <b/>
        <sz val="14"/>
        <color rgb="FFFF0000"/>
        <rFont val="맑은 고딕"/>
        <family val="3"/>
        <charset val="129"/>
        <scheme val="minor"/>
      </rPr>
      <t>b</t>
    </r>
    <phoneticPr fontId="21" type="noConversion"/>
  </si>
  <si>
    <t>1. stage1=T1N0    
2. stage2=T2N0      
       3. stage3=T3N0,T2N1 
       4. stage4=T4N0,T2N2</t>
    <phoneticPr fontId="21" type="noConversion"/>
  </si>
  <si>
    <t>4,5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</si>
</sst>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General&quot;세&quot;"/>
    <numFmt numFmtId="179" formatCode="0_);[Red]\(0\)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0"/>
      <color rgb="FF333333"/>
      <name val="맑은 고딕"/>
      <family val="3"/>
      <charset val="129"/>
      <scheme val="minor"/>
    </font>
    <font>
      <sz val="12"/>
      <color rgb="FF333333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</cellStyleXfs>
  <cellXfs count="189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33" borderId="0" xfId="0" applyFont="1" applyFill="1" applyBorder="1" applyAlignment="1">
      <alignment horizontal="center" vertical="center"/>
    </xf>
    <xf numFmtId="0" fontId="19" fillId="34" borderId="0" xfId="0" applyNumberFormat="1" applyFont="1" applyFill="1" applyBorder="1" applyAlignment="1">
      <alignment horizontal="center" vertical="center"/>
    </xf>
    <xf numFmtId="0" fontId="19" fillId="35" borderId="0" xfId="0" applyFont="1" applyFill="1" applyBorder="1" applyAlignment="1">
      <alignment horizontal="center" vertical="center"/>
    </xf>
    <xf numFmtId="0" fontId="23" fillId="36" borderId="0" xfId="42" applyNumberFormat="1" applyFont="1" applyFill="1" applyAlignment="1">
      <alignment horizontal="center" vertical="center"/>
    </xf>
    <xf numFmtId="0" fontId="23" fillId="37" borderId="0" xfId="42" applyNumberFormat="1" applyFont="1" applyFill="1" applyAlignment="1">
      <alignment horizontal="center" vertical="center"/>
    </xf>
    <xf numFmtId="0" fontId="23" fillId="37" borderId="0" xfId="42" applyNumberFormat="1" applyFont="1" applyFill="1" applyBorder="1" applyAlignment="1">
      <alignment horizontal="center" vertical="center"/>
    </xf>
    <xf numFmtId="0" fontId="23" fillId="38" borderId="0" xfId="42" applyNumberFormat="1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/>
    </xf>
    <xf numFmtId="0" fontId="19" fillId="38" borderId="0" xfId="0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left" vertical="center"/>
    </xf>
    <xf numFmtId="0" fontId="19" fillId="39" borderId="0" xfId="0" applyNumberFormat="1" applyFont="1" applyFill="1" applyBorder="1" applyAlignment="1">
      <alignment horizontal="center" vertical="center"/>
    </xf>
    <xf numFmtId="0" fontId="23" fillId="38" borderId="0" xfId="42" applyNumberFormat="1" applyFont="1" applyFill="1" applyAlignment="1">
      <alignment horizontal="center" vertical="center"/>
    </xf>
    <xf numFmtId="0" fontId="19" fillId="40" borderId="0" xfId="0" applyFont="1" applyFill="1" applyBorder="1" applyAlignment="1">
      <alignment horizontal="center" vertical="center"/>
    </xf>
    <xf numFmtId="0" fontId="19" fillId="41" borderId="0" xfId="0" applyNumberFormat="1" applyFont="1" applyFill="1" applyBorder="1" applyAlignment="1">
      <alignment horizontal="center" vertical="center"/>
    </xf>
    <xf numFmtId="0" fontId="19" fillId="42" borderId="0" xfId="0" applyFont="1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 wrapText="1"/>
    </xf>
    <xf numFmtId="0" fontId="19" fillId="43" borderId="0" xfId="0" applyFont="1" applyFill="1" applyBorder="1" applyAlignment="1">
      <alignment horizontal="center" vertical="center" wrapText="1"/>
    </xf>
    <xf numFmtId="0" fontId="24" fillId="44" borderId="0" xfId="0" applyFont="1" applyFill="1" applyBorder="1" applyAlignment="1">
      <alignment horizontal="center" vertical="center"/>
    </xf>
    <xf numFmtId="0" fontId="24" fillId="38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14" fontId="26" fillId="0" borderId="0" xfId="0" applyNumberFormat="1" applyFont="1" applyFill="1" applyBorder="1" applyAlignment="1">
      <alignment horizontal="center" vertical="center"/>
    </xf>
    <xf numFmtId="177" fontId="2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26" fillId="38" borderId="0" xfId="0" applyFont="1" applyFill="1" applyAlignment="1">
      <alignment horizontal="center" vertical="center"/>
    </xf>
    <xf numFmtId="0" fontId="26" fillId="38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38" borderId="0" xfId="0" applyFont="1" applyFill="1" applyAlignment="1">
      <alignment horizontal="left" vertical="center"/>
    </xf>
    <xf numFmtId="0" fontId="26" fillId="0" borderId="0" xfId="0" quotePrefix="1" applyFont="1" applyFill="1" applyBorder="1" applyAlignment="1">
      <alignment horizontal="center" vertical="center"/>
    </xf>
    <xf numFmtId="14" fontId="26" fillId="0" borderId="0" xfId="0" quotePrefix="1" applyNumberFormat="1" applyFont="1" applyFill="1" applyBorder="1" applyAlignment="1">
      <alignment horizontal="center" vertical="center"/>
    </xf>
    <xf numFmtId="0" fontId="25" fillId="45" borderId="0" xfId="0" applyFont="1" applyFill="1" applyAlignment="1">
      <alignment horizontal="center" vertical="center"/>
    </xf>
    <xf numFmtId="0" fontId="26" fillId="45" borderId="0" xfId="0" applyFont="1" applyFill="1" applyBorder="1" applyAlignment="1">
      <alignment horizontal="center" vertical="center"/>
    </xf>
    <xf numFmtId="0" fontId="26" fillId="45" borderId="0" xfId="0" applyNumberFormat="1" applyFont="1" applyFill="1" applyBorder="1" applyAlignment="1">
      <alignment horizontal="center" vertical="center"/>
    </xf>
    <xf numFmtId="14" fontId="26" fillId="45" borderId="0" xfId="0" applyNumberFormat="1" applyFont="1" applyFill="1" applyBorder="1" applyAlignment="1">
      <alignment horizontal="center" vertical="center"/>
    </xf>
    <xf numFmtId="177" fontId="26" fillId="45" borderId="0" xfId="0" applyNumberFormat="1" applyFont="1" applyFill="1" applyBorder="1" applyAlignment="1">
      <alignment horizontal="center" vertical="center"/>
    </xf>
    <xf numFmtId="0" fontId="26" fillId="45" borderId="0" xfId="0" applyFont="1" applyFill="1" applyAlignment="1">
      <alignment horizontal="center" vertical="center"/>
    </xf>
    <xf numFmtId="0" fontId="26" fillId="45" borderId="0" xfId="0" applyFont="1" applyFill="1" applyAlignment="1">
      <alignment horizontal="left" vertical="center"/>
    </xf>
    <xf numFmtId="0" fontId="26" fillId="45" borderId="0" xfId="0" applyFont="1" applyFill="1" applyBorder="1" applyAlignment="1">
      <alignment horizontal="left" vertical="center"/>
    </xf>
    <xf numFmtId="0" fontId="0" fillId="45" borderId="0" xfId="0" applyFont="1" applyFill="1" applyAlignment="1">
      <alignment horizontal="left" vertical="center"/>
    </xf>
    <xf numFmtId="0" fontId="0" fillId="45" borderId="0" xfId="0" applyFont="1" applyFill="1" applyAlignment="1">
      <alignment horizontal="center" vertical="center"/>
    </xf>
    <xf numFmtId="0" fontId="26" fillId="45" borderId="0" xfId="0" quotePrefix="1" applyFont="1" applyFill="1" applyBorder="1" applyAlignment="1">
      <alignment horizontal="center" vertical="center"/>
    </xf>
    <xf numFmtId="14" fontId="26" fillId="45" borderId="0" xfId="0" quotePrefix="1" applyNumberFormat="1" applyFont="1" applyFill="1" applyBorder="1" applyAlignment="1">
      <alignment horizontal="center" vertical="center"/>
    </xf>
    <xf numFmtId="0" fontId="26" fillId="0" borderId="0" xfId="0" quotePrefix="1" applyNumberFormat="1" applyFont="1" applyFill="1" applyBorder="1" applyAlignment="1">
      <alignment horizontal="center" vertical="center"/>
    </xf>
    <xf numFmtId="0" fontId="25" fillId="46" borderId="0" xfId="0" applyFont="1" applyFill="1" applyAlignment="1">
      <alignment horizontal="center" vertical="center"/>
    </xf>
    <xf numFmtId="0" fontId="26" fillId="46" borderId="0" xfId="0" applyFont="1" applyFill="1" applyBorder="1" applyAlignment="1">
      <alignment horizontal="center" vertical="center"/>
    </xf>
    <xf numFmtId="0" fontId="26" fillId="46" borderId="0" xfId="0" applyNumberFormat="1" applyFont="1" applyFill="1" applyBorder="1" applyAlignment="1">
      <alignment horizontal="center" vertical="center"/>
    </xf>
    <xf numFmtId="14" fontId="26" fillId="46" borderId="0" xfId="0" applyNumberFormat="1" applyFont="1" applyFill="1" applyBorder="1" applyAlignment="1">
      <alignment horizontal="center" vertical="center"/>
    </xf>
    <xf numFmtId="177" fontId="26" fillId="46" borderId="0" xfId="0" applyNumberFormat="1" applyFont="1" applyFill="1" applyBorder="1" applyAlignment="1">
      <alignment horizontal="center" vertical="center"/>
    </xf>
    <xf numFmtId="0" fontId="26" fillId="46" borderId="0" xfId="0" applyFont="1" applyFill="1" applyAlignment="1">
      <alignment horizontal="center" vertical="center"/>
    </xf>
    <xf numFmtId="0" fontId="26" fillId="46" borderId="0" xfId="0" applyFont="1" applyFill="1" applyAlignment="1">
      <alignment horizontal="left" vertical="center"/>
    </xf>
    <xf numFmtId="0" fontId="26" fillId="46" borderId="0" xfId="0" applyFont="1" applyFill="1" applyBorder="1" applyAlignment="1">
      <alignment horizontal="left" vertical="center"/>
    </xf>
    <xf numFmtId="0" fontId="0" fillId="46" borderId="0" xfId="0" applyFont="1" applyFill="1" applyAlignment="1">
      <alignment horizontal="left" vertical="center"/>
    </xf>
    <xf numFmtId="0" fontId="0" fillId="46" borderId="0" xfId="0" applyFill="1">
      <alignment vertical="center"/>
    </xf>
    <xf numFmtId="0" fontId="26" fillId="38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26" fillId="0" borderId="0" xfId="0" applyNumberFormat="1" applyFont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0" fillId="47" borderId="0" xfId="0" applyFont="1" applyFill="1" applyAlignment="1">
      <alignment horizontal="left" vertical="center"/>
    </xf>
    <xf numFmtId="177" fontId="26" fillId="0" borderId="0" xfId="0" applyNumberFormat="1" applyFont="1" applyBorder="1" applyAlignment="1">
      <alignment horizontal="center" vertical="center"/>
    </xf>
    <xf numFmtId="0" fontId="27" fillId="46" borderId="0" xfId="0" applyFont="1" applyFill="1" applyBorder="1" applyAlignment="1">
      <alignment horizontal="center" vertical="center"/>
    </xf>
    <xf numFmtId="0" fontId="26" fillId="0" borderId="0" xfId="0" applyNumberFormat="1" applyFont="1" applyFill="1" applyAlignment="1">
      <alignment horizontal="left" vertical="center"/>
    </xf>
    <xf numFmtId="0" fontId="26" fillId="0" borderId="0" xfId="0" applyNumberFormat="1" applyFont="1" applyFill="1" applyBorder="1" applyAlignment="1">
      <alignment horizontal="left" vertical="center"/>
    </xf>
    <xf numFmtId="0" fontId="26" fillId="47" borderId="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25" fillId="38" borderId="0" xfId="0" applyFont="1" applyFill="1" applyAlignment="1">
      <alignment horizontal="left" vertical="center"/>
    </xf>
    <xf numFmtId="0" fontId="0" fillId="47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6" fillId="0" borderId="0" xfId="0" applyNumberFormat="1" applyFont="1" applyFill="1" applyAlignment="1">
      <alignment horizontal="center" vertical="center"/>
    </xf>
    <xf numFmtId="0" fontId="26" fillId="38" borderId="0" xfId="0" applyNumberFormat="1" applyFont="1" applyFill="1" applyAlignment="1">
      <alignment horizontal="center" vertical="center"/>
    </xf>
    <xf numFmtId="0" fontId="25" fillId="0" borderId="0" xfId="0" applyNumberFormat="1" applyFont="1" applyFill="1" applyAlignment="1">
      <alignment horizontal="center" vertical="center"/>
    </xf>
    <xf numFmtId="0" fontId="25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25" fillId="38" borderId="0" xfId="0" applyNumberFormat="1" applyFont="1" applyFill="1" applyAlignment="1">
      <alignment horizontal="left" vertical="center"/>
    </xf>
    <xf numFmtId="0" fontId="25" fillId="47" borderId="0" xfId="0" applyFont="1" applyFill="1" applyAlignment="1">
      <alignment horizontal="left" vertical="center"/>
    </xf>
    <xf numFmtId="0" fontId="26" fillId="45" borderId="0" xfId="0" applyNumberFormat="1" applyFont="1" applyFill="1" applyAlignment="1">
      <alignment horizontal="left" vertical="center"/>
    </xf>
    <xf numFmtId="0" fontId="25" fillId="45" borderId="0" xfId="0" applyFont="1" applyFill="1" applyAlignment="1">
      <alignment horizontal="left" vertical="center"/>
    </xf>
    <xf numFmtId="0" fontId="26" fillId="47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45" borderId="0" xfId="0" applyNumberFormat="1" applyFont="1" applyFill="1" applyAlignment="1">
      <alignment horizontal="center" vertical="center"/>
    </xf>
    <xf numFmtId="0" fontId="26" fillId="45" borderId="0" xfId="0" applyNumberFormat="1" applyFont="1" applyFill="1" applyBorder="1" applyAlignment="1">
      <alignment horizontal="left" vertical="center"/>
    </xf>
    <xf numFmtId="0" fontId="25" fillId="45" borderId="0" xfId="0" applyNumberFormat="1" applyFont="1" applyFill="1" applyAlignment="1">
      <alignment horizontal="center" vertical="center"/>
    </xf>
    <xf numFmtId="0" fontId="25" fillId="45" borderId="0" xfId="0" applyNumberFormat="1" applyFont="1" applyFill="1" applyAlignment="1">
      <alignment horizontal="left" vertical="center"/>
    </xf>
    <xf numFmtId="0" fontId="25" fillId="47" borderId="0" xfId="0" applyNumberFormat="1" applyFont="1" applyFill="1" applyAlignment="1">
      <alignment horizontal="left" vertical="center"/>
    </xf>
    <xf numFmtId="0" fontId="0" fillId="45" borderId="0" xfId="0" applyNumberFormat="1" applyFont="1" applyFill="1" applyAlignment="1">
      <alignment horizontal="left" vertical="center"/>
    </xf>
    <xf numFmtId="0" fontId="0" fillId="45" borderId="0" xfId="0" applyNumberFormat="1" applyFont="1" applyFill="1" applyAlignment="1">
      <alignment horizontal="center" vertical="center"/>
    </xf>
    <xf numFmtId="0" fontId="0" fillId="45" borderId="0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38" borderId="0" xfId="0" applyNumberFormat="1" applyFont="1" applyFill="1" applyAlignment="1">
      <alignment horizontal="left" vertical="center"/>
    </xf>
    <xf numFmtId="0" fontId="0" fillId="47" borderId="0" xfId="0" applyNumberFormat="1" applyFont="1" applyFill="1" applyAlignment="1">
      <alignment horizontal="center" vertical="center"/>
    </xf>
    <xf numFmtId="0" fontId="26" fillId="46" borderId="0" xfId="0" applyNumberFormat="1" applyFont="1" applyFill="1" applyAlignment="1">
      <alignment horizontal="center" vertical="center"/>
    </xf>
    <xf numFmtId="0" fontId="26" fillId="45" borderId="0" xfId="0" applyFont="1" applyFill="1" applyAlignment="1">
      <alignment vertical="center"/>
    </xf>
    <xf numFmtId="0" fontId="0" fillId="47" borderId="0" xfId="0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0" fillId="38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0" fillId="45" borderId="0" xfId="0" applyNumberFormat="1" applyFont="1" applyFill="1" applyBorder="1" applyAlignment="1">
      <alignment horizontal="center" vertical="center"/>
    </xf>
    <xf numFmtId="14" fontId="0" fillId="45" borderId="0" xfId="0" applyNumberFormat="1" applyFont="1" applyFill="1" applyBorder="1" applyAlignment="1">
      <alignment horizontal="center" vertical="center"/>
    </xf>
    <xf numFmtId="0" fontId="0" fillId="45" borderId="0" xfId="0" quotePrefix="1" applyNumberFormat="1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vertical="center"/>
    </xf>
    <xf numFmtId="0" fontId="0" fillId="45" borderId="0" xfId="0" applyFill="1" applyAlignment="1">
      <alignment horizontal="center" vertical="center"/>
    </xf>
    <xf numFmtId="0" fontId="0" fillId="45" borderId="0" xfId="0" applyFill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0" fillId="0" borderId="0" xfId="0" quotePrefix="1" applyNumberFormat="1" applyFont="1" applyFill="1" applyBorder="1" applyAlignment="1">
      <alignment horizontal="center" vertical="center"/>
    </xf>
    <xf numFmtId="0" fontId="0" fillId="45" borderId="0" xfId="0" applyFont="1" applyFill="1" applyBorder="1" applyAlignment="1">
      <alignment horizontal="left" vertical="center"/>
    </xf>
    <xf numFmtId="0" fontId="29" fillId="45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0" fillId="47" borderId="0" xfId="0" applyNumberFormat="1" applyFont="1" applyFill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0" fillId="0" borderId="0" xfId="0" applyNumberFormat="1" applyFont="1" applyBorder="1" applyAlignment="1">
      <alignment horizontal="left" vertical="center"/>
    </xf>
    <xf numFmtId="0" fontId="0" fillId="38" borderId="0" xfId="0" applyNumberFormat="1" applyFont="1" applyFill="1" applyBorder="1" applyAlignment="1">
      <alignment horizontal="left" vertical="center"/>
    </xf>
    <xf numFmtId="0" fontId="30" fillId="0" borderId="0" xfId="0" applyFont="1">
      <alignment vertical="center"/>
    </xf>
    <xf numFmtId="0" fontId="28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0" xfId="0" applyFill="1">
      <alignment vertical="center"/>
    </xf>
    <xf numFmtId="0" fontId="0" fillId="0" borderId="0" xfId="0" applyNumberFormat="1">
      <alignment vertical="center"/>
    </xf>
    <xf numFmtId="0" fontId="0" fillId="48" borderId="0" xfId="0" applyFill="1">
      <alignment vertical="center"/>
    </xf>
    <xf numFmtId="0" fontId="19" fillId="48" borderId="0" xfId="0" applyFont="1" applyFill="1" applyBorder="1" applyAlignment="1">
      <alignment horizontal="center" vertical="center"/>
    </xf>
    <xf numFmtId="0" fontId="0" fillId="47" borderId="0" xfId="0" applyFill="1">
      <alignment vertical="center"/>
    </xf>
    <xf numFmtId="0" fontId="0" fillId="0" borderId="0" xfId="0" applyFill="1">
      <alignment vertical="center"/>
    </xf>
    <xf numFmtId="0" fontId="19" fillId="33" borderId="10" xfId="43" applyFont="1" applyFill="1" applyBorder="1" applyAlignment="1">
      <alignment horizontal="center" vertical="center"/>
    </xf>
    <xf numFmtId="0" fontId="1" fillId="0" borderId="10" xfId="43" applyBorder="1" applyAlignment="1">
      <alignment horizontal="center" vertical="center"/>
    </xf>
    <xf numFmtId="0" fontId="1" fillId="0" borderId="11" xfId="43" applyBorder="1" applyAlignment="1">
      <alignment horizontal="center" vertical="center"/>
    </xf>
    <xf numFmtId="0" fontId="19" fillId="33" borderId="12" xfId="43" applyFont="1" applyFill="1" applyBorder="1" applyAlignment="1">
      <alignment horizontal="center" vertical="center"/>
    </xf>
    <xf numFmtId="0" fontId="1" fillId="0" borderId="12" xfId="43" applyBorder="1" applyAlignment="1">
      <alignment horizontal="center" vertical="center"/>
    </xf>
    <xf numFmtId="0" fontId="1" fillId="0" borderId="13" xfId="43" applyBorder="1" applyAlignment="1">
      <alignment horizontal="center" vertical="center"/>
    </xf>
    <xf numFmtId="0" fontId="19" fillId="35" borderId="12" xfId="43" applyFont="1" applyFill="1" applyBorder="1" applyAlignment="1">
      <alignment horizontal="center" vertical="center"/>
    </xf>
    <xf numFmtId="0" fontId="19" fillId="35" borderId="12" xfId="43" applyFont="1" applyFill="1" applyBorder="1" applyAlignment="1">
      <alignment horizontal="center" vertical="center" wrapText="1"/>
    </xf>
    <xf numFmtId="0" fontId="25" fillId="0" borderId="0" xfId="44" applyFont="1" applyFill="1" applyAlignment="1">
      <alignment horizontal="center" vertical="center" wrapText="1"/>
    </xf>
    <xf numFmtId="0" fontId="19" fillId="39" borderId="12" xfId="43" applyFont="1" applyFill="1" applyBorder="1" applyAlignment="1">
      <alignment horizontal="center" vertical="center"/>
    </xf>
    <xf numFmtId="0" fontId="19" fillId="39" borderId="12" xfId="43" applyFont="1" applyFill="1" applyBorder="1" applyAlignment="1">
      <alignment horizontal="center" vertical="center" wrapText="1"/>
    </xf>
    <xf numFmtId="0" fontId="19" fillId="0" borderId="12" xfId="43" applyFont="1" applyBorder="1" applyAlignment="1">
      <alignment horizontal="center" vertical="center" wrapText="1"/>
    </xf>
    <xf numFmtId="49" fontId="19" fillId="0" borderId="12" xfId="43" applyNumberFormat="1" applyFont="1" applyBorder="1" applyAlignment="1">
      <alignment horizontal="center" vertical="center" wrapText="1"/>
    </xf>
    <xf numFmtId="0" fontId="19" fillId="40" borderId="12" xfId="43" applyFont="1" applyFill="1" applyBorder="1" applyAlignment="1">
      <alignment horizontal="center" vertical="center" wrapText="1"/>
    </xf>
    <xf numFmtId="0" fontId="19" fillId="38" borderId="14" xfId="0" applyFont="1" applyFill="1" applyBorder="1" applyAlignment="1">
      <alignment horizontal="center" vertical="center" wrapText="1"/>
    </xf>
    <xf numFmtId="0" fontId="19" fillId="38" borderId="0" xfId="0" applyFont="1" applyFill="1" applyAlignment="1">
      <alignment horizontal="center" vertical="center" wrapText="1"/>
    </xf>
    <xf numFmtId="0" fontId="19" fillId="0" borderId="0" xfId="0" applyFont="1">
      <alignment vertical="center"/>
    </xf>
    <xf numFmtId="0" fontId="19" fillId="40" borderId="12" xfId="43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36" fillId="49" borderId="0" xfId="0" applyFont="1" applyFill="1" applyAlignment="1">
      <alignment vertical="center" wrapText="1"/>
    </xf>
    <xf numFmtId="0" fontId="19" fillId="49" borderId="0" xfId="0" applyFont="1" applyFill="1" applyAlignment="1">
      <alignment horizontal="center" vertical="center" wrapText="1"/>
    </xf>
    <xf numFmtId="0" fontId="19" fillId="49" borderId="0" xfId="0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" fillId="0" borderId="13" xfId="43" applyFont="1" applyBorder="1" applyAlignment="1">
      <alignment horizontal="center" vertical="center" wrapText="1"/>
    </xf>
    <xf numFmtId="0" fontId="38" fillId="36" borderId="14" xfId="0" applyFont="1" applyFill="1" applyBorder="1" applyAlignment="1">
      <alignment horizontal="center" vertical="center" wrapText="1"/>
    </xf>
    <xf numFmtId="0" fontId="38" fillId="36" borderId="0" xfId="0" applyFont="1" applyFill="1" applyAlignment="1">
      <alignment horizontal="center" vertical="center" wrapText="1"/>
    </xf>
    <xf numFmtId="0" fontId="1" fillId="0" borderId="13" xfId="43" applyBorder="1" applyAlignment="1">
      <alignment horizontal="center" vertical="center" wrapText="1"/>
    </xf>
    <xf numFmtId="0" fontId="36" fillId="50" borderId="14" xfId="43" applyFont="1" applyFill="1" applyBorder="1" applyAlignment="1">
      <alignment horizontal="center" vertical="center" wrapText="1"/>
    </xf>
    <xf numFmtId="0" fontId="36" fillId="50" borderId="0" xfId="43" applyFont="1" applyFill="1" applyBorder="1" applyAlignment="1">
      <alignment horizontal="center" vertical="center" wrapText="1"/>
    </xf>
    <xf numFmtId="0" fontId="36" fillId="51" borderId="14" xfId="0" applyFont="1" applyFill="1" applyBorder="1" applyAlignment="1">
      <alignment horizontal="center" vertical="center" wrapText="1"/>
    </xf>
    <xf numFmtId="0" fontId="36" fillId="51" borderId="0" xfId="0" applyFont="1" applyFill="1" applyAlignment="1">
      <alignment horizontal="center" vertical="center" wrapText="1"/>
    </xf>
    <xf numFmtId="0" fontId="19" fillId="38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6" fillId="52" borderId="14" xfId="0" applyFont="1" applyFill="1" applyBorder="1" applyAlignment="1">
      <alignment horizontal="center" vertical="center" wrapText="1"/>
    </xf>
    <xf numFmtId="0" fontId="36" fillId="52" borderId="0" xfId="0" applyFont="1" applyFill="1" applyBorder="1" applyAlignment="1">
      <alignment horizontal="center" vertical="center" wrapText="1"/>
    </xf>
    <xf numFmtId="0" fontId="19" fillId="38" borderId="12" xfId="43" applyFont="1" applyFill="1" applyBorder="1" applyAlignment="1">
      <alignment horizontal="center" vertical="center" wrapText="1"/>
    </xf>
    <xf numFmtId="0" fontId="19" fillId="38" borderId="15" xfId="43" applyFont="1" applyFill="1" applyBorder="1" applyAlignment="1">
      <alignment horizontal="center" vertical="center"/>
    </xf>
    <xf numFmtId="0" fontId="19" fillId="43" borderId="16" xfId="43" applyFont="1" applyFill="1" applyBorder="1" applyAlignment="1">
      <alignment horizontal="center" vertical="center"/>
    </xf>
    <xf numFmtId="0" fontId="1" fillId="0" borderId="12" xfId="43" applyFont="1" applyBorder="1" applyAlignment="1">
      <alignment horizontal="center" vertical="center"/>
    </xf>
    <xf numFmtId="0" fontId="19" fillId="43" borderId="10" xfId="43" applyFont="1" applyFill="1" applyBorder="1" applyAlignment="1">
      <alignment horizontal="center" vertical="center" wrapText="1"/>
    </xf>
    <xf numFmtId="0" fontId="19" fillId="43" borderId="12" xfId="43" applyFont="1" applyFill="1" applyBorder="1" applyAlignment="1">
      <alignment horizontal="center" vertical="center" wrapText="1"/>
    </xf>
    <xf numFmtId="0" fontId="24" fillId="44" borderId="12" xfId="43" applyFont="1" applyFill="1" applyBorder="1" applyAlignment="1">
      <alignment horizontal="center" vertical="center" wrapText="1"/>
    </xf>
    <xf numFmtId="0" fontId="24" fillId="38" borderId="12" xfId="43" applyFont="1" applyFill="1" applyBorder="1" applyAlignment="1">
      <alignment horizontal="center" vertical="center"/>
    </xf>
    <xf numFmtId="0" fontId="19" fillId="0" borderId="17" xfId="43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1" fillId="0" borderId="0" xfId="43">
      <alignment vertical="center"/>
    </xf>
    <xf numFmtId="179" fontId="0" fillId="0" borderId="0" xfId="0" applyNumberFormat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00" xfId="44"/>
    <cellStyle name="표준 149" xfId="43"/>
    <cellStyle name="표준 2" xfId="4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5"/>
  <sheetViews>
    <sheetView tabSelected="1" topLeftCell="D1" zoomScale="85" zoomScaleNormal="85" workbookViewId="0">
      <pane xSplit="1" topLeftCell="AE1" activePane="topRight" state="frozen"/>
      <selection activeCell="D100" sqref="D100"/>
      <selection pane="topRight" activeCell="AL18" sqref="AL18"/>
    </sheetView>
  </sheetViews>
  <sheetFormatPr defaultRowHeight="16.5" x14ac:dyDescent="0.3"/>
  <cols>
    <col min="1" max="1" width="12.125" bestFit="1" customWidth="1"/>
    <col min="3" max="3" width="11.125" bestFit="1" customWidth="1"/>
    <col min="4" max="4" width="11.125" customWidth="1"/>
    <col min="5" max="5" width="9.5" bestFit="1" customWidth="1"/>
    <col min="6" max="6" width="11.125" customWidth="1"/>
    <col min="9" max="10" width="9" style="139"/>
    <col min="11" max="11" width="20.375" style="139" customWidth="1"/>
    <col min="12" max="14" width="9" style="139"/>
    <col min="15" max="15" width="24.125" style="139" bestFit="1" customWidth="1"/>
    <col min="16" max="16" width="24.125" bestFit="1" customWidth="1"/>
    <col min="25" max="25" width="27.25" bestFit="1" customWidth="1"/>
    <col min="26" max="26" width="62.125" customWidth="1"/>
    <col min="28" max="28" width="43.25" bestFit="1" customWidth="1"/>
    <col min="41" max="41" width="29.375" bestFit="1" customWidth="1"/>
  </cols>
  <sheetData>
    <row r="1" spans="1:53" s="136" customFormat="1" ht="38.25" customHeight="1" x14ac:dyDescent="0.3">
      <c r="A1" s="136" t="s">
        <v>0</v>
      </c>
      <c r="B1" s="136" t="s">
        <v>1</v>
      </c>
      <c r="C1" s="136" t="s">
        <v>2</v>
      </c>
      <c r="D1" s="137" t="s">
        <v>827</v>
      </c>
      <c r="E1" s="137" t="s">
        <v>833</v>
      </c>
      <c r="F1" s="137" t="s">
        <v>828</v>
      </c>
      <c r="G1" s="136" t="s">
        <v>3</v>
      </c>
      <c r="H1" s="136" t="s">
        <v>4</v>
      </c>
      <c r="I1" s="138" t="s">
        <v>5</v>
      </c>
      <c r="J1" s="138" t="s">
        <v>6</v>
      </c>
      <c r="K1" s="138" t="s">
        <v>7</v>
      </c>
      <c r="L1" s="138" t="s">
        <v>8</v>
      </c>
      <c r="M1" s="138" t="s">
        <v>9</v>
      </c>
      <c r="N1" s="138" t="s">
        <v>10</v>
      </c>
      <c r="O1" s="138" t="s">
        <v>11</v>
      </c>
      <c r="P1" s="138" t="s">
        <v>12</v>
      </c>
      <c r="Q1" s="136" t="s">
        <v>593</v>
      </c>
      <c r="R1" s="138" t="s">
        <v>594</v>
      </c>
      <c r="S1" s="138" t="s">
        <v>595</v>
      </c>
      <c r="T1" s="138" t="s">
        <v>596</v>
      </c>
      <c r="U1" s="136" t="s">
        <v>597</v>
      </c>
      <c r="V1" s="136" t="s">
        <v>598</v>
      </c>
      <c r="W1" s="136" t="s">
        <v>599</v>
      </c>
      <c r="X1" s="136" t="s">
        <v>600</v>
      </c>
      <c r="Y1" s="136" t="s">
        <v>601</v>
      </c>
      <c r="Z1" s="138" t="s">
        <v>1584</v>
      </c>
      <c r="AA1" s="138" t="s">
        <v>602</v>
      </c>
      <c r="AB1" s="138" t="s">
        <v>603</v>
      </c>
      <c r="AC1" s="136" t="s">
        <v>604</v>
      </c>
      <c r="AD1" s="136" t="s">
        <v>1588</v>
      </c>
      <c r="AE1" s="136" t="s">
        <v>605</v>
      </c>
      <c r="AF1" s="136" t="s">
        <v>1589</v>
      </c>
      <c r="AG1" s="136" t="s">
        <v>1590</v>
      </c>
      <c r="AH1" s="136" t="s">
        <v>1590</v>
      </c>
      <c r="AI1" s="136" t="s">
        <v>1591</v>
      </c>
      <c r="AJ1" s="136" t="s">
        <v>606</v>
      </c>
      <c r="AK1" s="136" t="s">
        <v>1592</v>
      </c>
      <c r="AL1" s="136" t="s">
        <v>607</v>
      </c>
      <c r="AM1" s="136" t="s">
        <v>608</v>
      </c>
      <c r="AN1" s="136" t="s">
        <v>1593</v>
      </c>
      <c r="AO1" s="136" t="s">
        <v>609</v>
      </c>
      <c r="AP1" s="136" t="s">
        <v>610</v>
      </c>
      <c r="AQ1" s="136" t="s">
        <v>611</v>
      </c>
      <c r="AR1" s="136" t="s">
        <v>612</v>
      </c>
      <c r="AS1" s="136" t="s">
        <v>613</v>
      </c>
      <c r="AT1" s="136" t="s">
        <v>614</v>
      </c>
      <c r="AU1" s="136" t="s">
        <v>615</v>
      </c>
      <c r="AV1" s="136" t="s">
        <v>616</v>
      </c>
      <c r="AW1" s="136" t="s">
        <v>617</v>
      </c>
      <c r="AX1" s="136" t="s">
        <v>618</v>
      </c>
      <c r="AY1" s="136" t="s">
        <v>619</v>
      </c>
      <c r="AZ1" s="136" t="s">
        <v>620</v>
      </c>
      <c r="BA1" s="136" t="s">
        <v>621</v>
      </c>
    </row>
    <row r="2" spans="1:53" x14ac:dyDescent="0.3">
      <c r="A2" t="s">
        <v>581</v>
      </c>
      <c r="B2" t="s">
        <v>28</v>
      </c>
      <c r="C2" s="1">
        <v>20123</v>
      </c>
      <c r="D2" s="1" t="str">
        <f>VLOOKUP(C2,Sheet1!$D:$G,2,FALSE)</f>
        <v>H1310001</v>
      </c>
      <c r="E2" s="135">
        <f>VLOOKUP(D2,Sheet1!E:H,2,FALSE)</f>
        <v>33342957</v>
      </c>
      <c r="F2" s="1" t="e">
        <f>VLOOKUP(E2,Sheet1!F:I,2,FALSE)</f>
        <v>#REF!</v>
      </c>
      <c r="G2" t="s">
        <v>1587</v>
      </c>
      <c r="H2" t="s">
        <v>583</v>
      </c>
      <c r="I2" s="139" t="s">
        <v>17</v>
      </c>
      <c r="J2" s="139" t="s">
        <v>17</v>
      </c>
      <c r="K2" s="139" t="s">
        <v>18</v>
      </c>
      <c r="L2" s="139">
        <v>80703</v>
      </c>
      <c r="M2" s="139" t="s">
        <v>19</v>
      </c>
      <c r="N2" s="139">
        <v>3</v>
      </c>
      <c r="O2" s="139" t="s">
        <v>412</v>
      </c>
      <c r="Q2">
        <v>4</v>
      </c>
      <c r="R2" t="s">
        <v>652</v>
      </c>
      <c r="S2">
        <v>6</v>
      </c>
      <c r="T2" t="s">
        <v>631</v>
      </c>
      <c r="U2" t="s">
        <v>624</v>
      </c>
      <c r="V2">
        <v>168.6</v>
      </c>
      <c r="W2">
        <v>58.8</v>
      </c>
      <c r="X2">
        <v>20.69</v>
      </c>
      <c r="Y2" t="s">
        <v>582</v>
      </c>
      <c r="Z2" t="s">
        <v>1586</v>
      </c>
      <c r="AA2" t="s">
        <v>17</v>
      </c>
      <c r="AB2" t="s">
        <v>18</v>
      </c>
      <c r="AC2">
        <v>1</v>
      </c>
      <c r="AD2" t="s">
        <v>626</v>
      </c>
      <c r="AK2">
        <v>3</v>
      </c>
      <c r="AL2">
        <v>3</v>
      </c>
      <c r="AM2">
        <v>0</v>
      </c>
      <c r="AN2">
        <v>0</v>
      </c>
      <c r="AO2" t="s">
        <v>818</v>
      </c>
      <c r="AP2" t="s">
        <v>628</v>
      </c>
      <c r="AS2" t="s">
        <v>628</v>
      </c>
      <c r="AW2" t="s">
        <v>628</v>
      </c>
      <c r="AX2" t="s">
        <v>628</v>
      </c>
      <c r="AZ2" t="s">
        <v>628</v>
      </c>
      <c r="BA2" t="s">
        <v>412</v>
      </c>
    </row>
    <row r="3" spans="1:53" x14ac:dyDescent="0.3">
      <c r="A3" t="s">
        <v>584</v>
      </c>
      <c r="B3" t="s">
        <v>28</v>
      </c>
      <c r="C3" s="1">
        <v>22847</v>
      </c>
      <c r="D3" s="1" t="str">
        <f>VLOOKUP(C3,Sheet1!$D:$G,2,FALSE)</f>
        <v>H1310002</v>
      </c>
      <c r="E3" s="135">
        <f>VLOOKUP(D3,Sheet1!E:H,2,FALSE)</f>
        <v>33343680</v>
      </c>
      <c r="F3" s="1" t="e">
        <f>VLOOKUP(E3,Sheet1!F:I,2,FALSE)</f>
        <v>#REF!</v>
      </c>
      <c r="G3" t="s">
        <v>563</v>
      </c>
      <c r="H3" t="s">
        <v>585</v>
      </c>
      <c r="I3" s="139" t="s">
        <v>119</v>
      </c>
      <c r="J3" s="139" t="s">
        <v>119</v>
      </c>
      <c r="K3" s="139" t="s">
        <v>120</v>
      </c>
      <c r="L3" s="139">
        <v>80703</v>
      </c>
      <c r="M3" s="139" t="s">
        <v>19</v>
      </c>
      <c r="N3" s="139" t="s">
        <v>32</v>
      </c>
      <c r="O3" s="139" t="s">
        <v>586</v>
      </c>
      <c r="P3" t="s">
        <v>587</v>
      </c>
      <c r="Q3">
        <v>5</v>
      </c>
      <c r="R3" t="s">
        <v>622</v>
      </c>
      <c r="S3">
        <v>1</v>
      </c>
      <c r="T3" t="s">
        <v>635</v>
      </c>
      <c r="U3" t="s">
        <v>628</v>
      </c>
      <c r="V3">
        <v>173</v>
      </c>
      <c r="W3">
        <v>53.4</v>
      </c>
      <c r="X3">
        <v>17.84</v>
      </c>
      <c r="Y3" t="s">
        <v>563</v>
      </c>
      <c r="Z3" t="s">
        <v>641</v>
      </c>
      <c r="AA3" t="s">
        <v>119</v>
      </c>
      <c r="AB3" t="s">
        <v>120</v>
      </c>
      <c r="AC3">
        <v>1</v>
      </c>
      <c r="AD3" t="s">
        <v>626</v>
      </c>
      <c r="AE3">
        <v>1</v>
      </c>
      <c r="AF3" t="s">
        <v>626</v>
      </c>
      <c r="AG3">
        <v>1</v>
      </c>
      <c r="AH3" t="s">
        <v>626</v>
      </c>
      <c r="AK3" t="s">
        <v>32</v>
      </c>
      <c r="AL3">
        <v>3</v>
      </c>
      <c r="AM3">
        <v>0</v>
      </c>
      <c r="AN3" t="s">
        <v>647</v>
      </c>
      <c r="AO3" t="s">
        <v>819</v>
      </c>
      <c r="AP3" t="s">
        <v>628</v>
      </c>
      <c r="AQ3">
        <v>1</v>
      </c>
      <c r="AR3">
        <v>17</v>
      </c>
      <c r="AS3" t="s">
        <v>628</v>
      </c>
      <c r="AW3" t="s">
        <v>628</v>
      </c>
      <c r="AX3" t="s">
        <v>624</v>
      </c>
      <c r="AZ3" t="s">
        <v>628</v>
      </c>
      <c r="BA3" t="s">
        <v>820</v>
      </c>
    </row>
    <row r="4" spans="1:53" x14ac:dyDescent="0.3">
      <c r="A4" t="s">
        <v>558</v>
      </c>
      <c r="B4" t="s">
        <v>28</v>
      </c>
      <c r="C4" s="1">
        <v>21557</v>
      </c>
      <c r="D4" s="1" t="str">
        <f>VLOOKUP(C4,Sheet1!$D:$G,2,FALSE)</f>
        <v>H1310003</v>
      </c>
      <c r="E4" s="135">
        <f>VLOOKUP(D4,Sheet1!E:H,2,FALSE)</f>
        <v>33343470</v>
      </c>
      <c r="F4" s="1" t="e">
        <f>VLOOKUP(E4,Sheet1!F:I,2,FALSE)</f>
        <v>#REF!</v>
      </c>
      <c r="G4" t="s">
        <v>559</v>
      </c>
      <c r="H4" t="s">
        <v>560</v>
      </c>
      <c r="I4" s="139" t="s">
        <v>24</v>
      </c>
      <c r="J4" s="139" t="s">
        <v>24</v>
      </c>
      <c r="K4" s="139" t="s">
        <v>25</v>
      </c>
      <c r="L4" s="139">
        <v>80703</v>
      </c>
      <c r="M4" s="139" t="s">
        <v>19</v>
      </c>
      <c r="N4" s="139" t="s">
        <v>32</v>
      </c>
      <c r="O4" s="139" t="s">
        <v>561</v>
      </c>
      <c r="Y4" t="s">
        <v>559</v>
      </c>
      <c r="Z4" t="s">
        <v>639</v>
      </c>
      <c r="AA4" t="s">
        <v>24</v>
      </c>
      <c r="AB4" t="s">
        <v>25</v>
      </c>
      <c r="AE4">
        <v>1</v>
      </c>
      <c r="AF4" t="s">
        <v>626</v>
      </c>
      <c r="AK4" t="s">
        <v>32</v>
      </c>
      <c r="AL4" t="s">
        <v>637</v>
      </c>
      <c r="AM4">
        <v>0</v>
      </c>
      <c r="AN4">
        <v>1</v>
      </c>
      <c r="AP4" t="s">
        <v>628</v>
      </c>
      <c r="AQ4">
        <v>1</v>
      </c>
      <c r="AR4">
        <v>35</v>
      </c>
      <c r="AS4" t="s">
        <v>624</v>
      </c>
      <c r="AT4">
        <v>1</v>
      </c>
      <c r="AU4">
        <v>20</v>
      </c>
      <c r="AV4">
        <v>40</v>
      </c>
      <c r="AW4" t="s">
        <v>628</v>
      </c>
      <c r="AX4" t="s">
        <v>624</v>
      </c>
      <c r="AZ4" t="s">
        <v>628</v>
      </c>
      <c r="BA4" t="s">
        <v>146</v>
      </c>
    </row>
    <row r="5" spans="1:53" x14ac:dyDescent="0.3">
      <c r="A5" t="s">
        <v>399</v>
      </c>
      <c r="B5" t="s">
        <v>28</v>
      </c>
      <c r="C5" s="1">
        <v>16318</v>
      </c>
      <c r="D5" s="1" t="str">
        <f>VLOOKUP(C5,Sheet1!$D:$G,2,FALSE)</f>
        <v>H1310004</v>
      </c>
      <c r="E5" s="135">
        <f>VLOOKUP(D5,Sheet1!E:H,2,FALSE)</f>
        <v>33229423</v>
      </c>
      <c r="F5" s="1" t="e">
        <f>VLOOKUP(E5,Sheet1!F:I,2,FALSE)</f>
        <v>#REF!</v>
      </c>
      <c r="G5" t="s">
        <v>400</v>
      </c>
      <c r="H5" t="s">
        <v>401</v>
      </c>
      <c r="I5" s="139" t="s">
        <v>17</v>
      </c>
      <c r="J5" s="139" t="s">
        <v>17</v>
      </c>
      <c r="K5" s="139" t="s">
        <v>18</v>
      </c>
      <c r="L5" s="139">
        <v>80703</v>
      </c>
      <c r="M5" s="139" t="s">
        <v>19</v>
      </c>
      <c r="N5" s="139">
        <v>1</v>
      </c>
      <c r="O5" s="139" t="s">
        <v>29</v>
      </c>
      <c r="Q5">
        <v>5</v>
      </c>
      <c r="R5" t="s">
        <v>622</v>
      </c>
      <c r="S5">
        <v>6</v>
      </c>
      <c r="T5" t="s">
        <v>631</v>
      </c>
      <c r="U5" t="s">
        <v>624</v>
      </c>
      <c r="V5">
        <v>168.7</v>
      </c>
      <c r="W5">
        <v>70.5</v>
      </c>
      <c r="X5">
        <v>24.77</v>
      </c>
      <c r="Y5" t="s">
        <v>748</v>
      </c>
      <c r="Z5" t="s">
        <v>625</v>
      </c>
      <c r="AA5" t="s">
        <v>17</v>
      </c>
      <c r="AB5" t="s">
        <v>18</v>
      </c>
      <c r="AE5">
        <v>1</v>
      </c>
      <c r="AF5" t="s">
        <v>626</v>
      </c>
      <c r="AG5">
        <v>1</v>
      </c>
      <c r="AH5" t="s">
        <v>626</v>
      </c>
      <c r="AK5">
        <v>1</v>
      </c>
      <c r="AL5">
        <v>1</v>
      </c>
      <c r="AM5">
        <v>0</v>
      </c>
      <c r="AN5">
        <v>0</v>
      </c>
      <c r="AO5" t="s">
        <v>749</v>
      </c>
      <c r="AP5" t="s">
        <v>628</v>
      </c>
      <c r="AQ5">
        <v>1</v>
      </c>
      <c r="AR5">
        <v>50</v>
      </c>
      <c r="AS5" t="s">
        <v>624</v>
      </c>
      <c r="AT5">
        <v>0.5</v>
      </c>
      <c r="AU5">
        <v>1</v>
      </c>
      <c r="AV5">
        <v>50</v>
      </c>
      <c r="AW5" t="s">
        <v>624</v>
      </c>
      <c r="AX5" t="s">
        <v>628</v>
      </c>
      <c r="AZ5" t="s">
        <v>628</v>
      </c>
      <c r="BA5" t="s">
        <v>29</v>
      </c>
    </row>
    <row r="6" spans="1:53" x14ac:dyDescent="0.3">
      <c r="A6" t="s">
        <v>573</v>
      </c>
      <c r="B6" t="s">
        <v>28</v>
      </c>
      <c r="C6" s="1">
        <v>21782</v>
      </c>
      <c r="D6" s="1" t="str">
        <f>VLOOKUP(C6,Sheet1!$D:$G,2,FALSE)</f>
        <v>H1310005</v>
      </c>
      <c r="E6" s="135">
        <f>VLOOKUP(D6,Sheet1!E:H,2,FALSE)</f>
        <v>33345665</v>
      </c>
      <c r="F6" s="1" t="e">
        <f>VLOOKUP(E6,Sheet1!F:I,2,FALSE)</f>
        <v>#REF!</v>
      </c>
      <c r="G6" t="s">
        <v>574</v>
      </c>
      <c r="H6" t="s">
        <v>575</v>
      </c>
      <c r="I6" s="139" t="s">
        <v>17</v>
      </c>
      <c r="J6" s="139" t="s">
        <v>17</v>
      </c>
      <c r="K6" s="139" t="s">
        <v>18</v>
      </c>
      <c r="L6" s="139">
        <v>80703</v>
      </c>
      <c r="M6" s="139" t="s">
        <v>19</v>
      </c>
      <c r="N6" s="139" t="s">
        <v>32</v>
      </c>
      <c r="O6" s="139" t="s">
        <v>142</v>
      </c>
      <c r="P6" t="s">
        <v>576</v>
      </c>
      <c r="Q6">
        <v>4</v>
      </c>
      <c r="R6" t="s">
        <v>652</v>
      </c>
      <c r="S6">
        <v>1</v>
      </c>
      <c r="T6" t="s">
        <v>635</v>
      </c>
      <c r="U6" t="s">
        <v>624</v>
      </c>
      <c r="V6">
        <v>167.5</v>
      </c>
      <c r="W6">
        <v>72.900000000000006</v>
      </c>
      <c r="X6">
        <v>25.98</v>
      </c>
      <c r="Y6" t="s">
        <v>574</v>
      </c>
      <c r="Z6" t="s">
        <v>1585</v>
      </c>
      <c r="AA6" t="s">
        <v>17</v>
      </c>
      <c r="AB6" t="s">
        <v>18</v>
      </c>
      <c r="AC6">
        <v>1</v>
      </c>
      <c r="AD6" t="s">
        <v>626</v>
      </c>
      <c r="AG6">
        <v>1</v>
      </c>
      <c r="AH6" t="s">
        <v>626</v>
      </c>
      <c r="AK6" t="s">
        <v>32</v>
      </c>
      <c r="AL6">
        <v>2</v>
      </c>
      <c r="AM6">
        <v>0</v>
      </c>
      <c r="AN6">
        <v>2</v>
      </c>
      <c r="AO6" t="s">
        <v>814</v>
      </c>
      <c r="AP6" t="s">
        <v>628</v>
      </c>
      <c r="AQ6">
        <v>1</v>
      </c>
      <c r="AR6">
        <v>25</v>
      </c>
      <c r="AS6" t="s">
        <v>624</v>
      </c>
      <c r="AT6">
        <v>1.5</v>
      </c>
      <c r="AU6">
        <v>24</v>
      </c>
      <c r="AV6">
        <v>40</v>
      </c>
      <c r="AW6" t="s">
        <v>628</v>
      </c>
      <c r="AX6" t="s">
        <v>624</v>
      </c>
      <c r="AY6" t="s">
        <v>815</v>
      </c>
      <c r="AZ6" t="s">
        <v>628</v>
      </c>
      <c r="BA6" t="s">
        <v>816</v>
      </c>
    </row>
    <row r="7" spans="1:53" x14ac:dyDescent="0.3">
      <c r="A7" t="s">
        <v>588</v>
      </c>
      <c r="B7" t="s">
        <v>14</v>
      </c>
      <c r="C7" s="1">
        <v>32556</v>
      </c>
      <c r="D7" s="1" t="str">
        <f>VLOOKUP(C7,Sheet1!$D:$G,2,FALSE)</f>
        <v>H1310006</v>
      </c>
      <c r="E7" s="135">
        <f>VLOOKUP(D7,Sheet1!E:H,2,FALSE)</f>
        <v>33346229</v>
      </c>
      <c r="F7" s="1" t="e">
        <f>VLOOKUP(E7,Sheet1!F:I,2,FALSE)</f>
        <v>#REF!</v>
      </c>
      <c r="G7" t="s">
        <v>589</v>
      </c>
      <c r="O7" s="139" t="s">
        <v>151</v>
      </c>
      <c r="Q7">
        <v>5</v>
      </c>
      <c r="R7" t="s">
        <v>622</v>
      </c>
      <c r="S7">
        <v>1</v>
      </c>
      <c r="T7" t="s">
        <v>635</v>
      </c>
      <c r="U7" t="s">
        <v>628</v>
      </c>
      <c r="V7">
        <v>155.4</v>
      </c>
      <c r="W7">
        <v>58.6</v>
      </c>
      <c r="X7">
        <v>24.27</v>
      </c>
      <c r="Y7" t="s">
        <v>821</v>
      </c>
      <c r="Z7" t="s">
        <v>822</v>
      </c>
      <c r="AO7" t="s">
        <v>823</v>
      </c>
      <c r="AP7" t="s">
        <v>628</v>
      </c>
      <c r="AS7" t="s">
        <v>624</v>
      </c>
      <c r="AT7">
        <v>1.5</v>
      </c>
      <c r="AU7">
        <v>2</v>
      </c>
      <c r="AV7">
        <v>10</v>
      </c>
      <c r="AW7" t="s">
        <v>628</v>
      </c>
      <c r="AX7" t="s">
        <v>624</v>
      </c>
      <c r="AZ7" t="s">
        <v>628</v>
      </c>
      <c r="BA7" t="s">
        <v>151</v>
      </c>
    </row>
    <row r="8" spans="1:53" x14ac:dyDescent="0.3">
      <c r="A8" t="s">
        <v>331</v>
      </c>
      <c r="B8" t="s">
        <v>28</v>
      </c>
      <c r="C8" s="1">
        <v>17040</v>
      </c>
      <c r="D8" s="1" t="str">
        <f>VLOOKUP(C8,Sheet1!$D:$G,2,FALSE)</f>
        <v>H1310007</v>
      </c>
      <c r="E8" s="135">
        <f>VLOOKUP(D8,Sheet1!E:H,2,FALSE)</f>
        <v>33284369</v>
      </c>
      <c r="F8" s="1" t="e">
        <f>VLOOKUP(E8,Sheet1!F:I,2,FALSE)</f>
        <v>#REF!</v>
      </c>
      <c r="G8" t="s">
        <v>332</v>
      </c>
      <c r="H8" t="s">
        <v>333</v>
      </c>
      <c r="I8" s="139" t="s">
        <v>334</v>
      </c>
      <c r="J8" s="139" t="s">
        <v>67</v>
      </c>
      <c r="K8" s="139" t="s">
        <v>68</v>
      </c>
      <c r="L8" s="139">
        <v>80703</v>
      </c>
      <c r="M8" s="139" t="s">
        <v>19</v>
      </c>
      <c r="N8" s="139" t="s">
        <v>335</v>
      </c>
      <c r="O8" s="139" t="s">
        <v>240</v>
      </c>
      <c r="Y8" t="s">
        <v>735</v>
      </c>
      <c r="Z8" t="s">
        <v>678</v>
      </c>
      <c r="AA8" t="s">
        <v>67</v>
      </c>
      <c r="AB8" t="s">
        <v>68</v>
      </c>
      <c r="AE8">
        <v>1</v>
      </c>
      <c r="AF8" t="s">
        <v>626</v>
      </c>
      <c r="AG8">
        <v>1</v>
      </c>
      <c r="AH8" t="s">
        <v>626</v>
      </c>
      <c r="AK8" t="s">
        <v>335</v>
      </c>
      <c r="AL8">
        <v>4</v>
      </c>
      <c r="AM8">
        <v>0</v>
      </c>
      <c r="AN8">
        <v>2</v>
      </c>
      <c r="AP8" t="s">
        <v>628</v>
      </c>
      <c r="AQ8">
        <v>0.5</v>
      </c>
      <c r="AR8">
        <v>51</v>
      </c>
      <c r="AS8" t="s">
        <v>624</v>
      </c>
      <c r="AT8">
        <v>1</v>
      </c>
      <c r="AU8">
        <v>20</v>
      </c>
      <c r="AV8">
        <v>11</v>
      </c>
      <c r="AW8" t="s">
        <v>628</v>
      </c>
      <c r="AX8" t="s">
        <v>628</v>
      </c>
      <c r="AZ8" t="s">
        <v>628</v>
      </c>
      <c r="BA8" t="s">
        <v>35</v>
      </c>
    </row>
    <row r="9" spans="1:53" x14ac:dyDescent="0.3">
      <c r="A9" t="s">
        <v>307</v>
      </c>
      <c r="B9" t="s">
        <v>14</v>
      </c>
      <c r="C9" s="1">
        <v>23802</v>
      </c>
      <c r="D9" s="1" t="str">
        <f>VLOOKUP(C9,Sheet1!$D:$G,2,FALSE)</f>
        <v>H1310008</v>
      </c>
      <c r="E9" s="135">
        <f>VLOOKUP(D9,Sheet1!E:H,2,FALSE)</f>
        <v>33298531</v>
      </c>
      <c r="F9" s="1" t="e">
        <f>VLOOKUP(E9,Sheet1!F:I,2,FALSE)</f>
        <v>#REF!</v>
      </c>
      <c r="G9" t="s">
        <v>308</v>
      </c>
      <c r="I9" s="139" t="s">
        <v>309</v>
      </c>
      <c r="J9" s="139" t="s">
        <v>309</v>
      </c>
      <c r="K9" s="139" t="s">
        <v>310</v>
      </c>
      <c r="L9" s="139">
        <v>88323</v>
      </c>
      <c r="M9" s="139" t="s">
        <v>311</v>
      </c>
      <c r="O9" s="139" t="s">
        <v>312</v>
      </c>
      <c r="Y9" t="s">
        <v>725</v>
      </c>
      <c r="Z9" t="s">
        <v>726</v>
      </c>
      <c r="AA9" t="s">
        <v>309</v>
      </c>
      <c r="AB9" t="s">
        <v>310</v>
      </c>
      <c r="AC9">
        <v>1</v>
      </c>
      <c r="AD9" t="s">
        <v>626</v>
      </c>
      <c r="AO9" t="s">
        <v>727</v>
      </c>
      <c r="AP9" t="s">
        <v>628</v>
      </c>
      <c r="AQ9">
        <v>1</v>
      </c>
      <c r="AR9">
        <v>33</v>
      </c>
      <c r="AS9" t="s">
        <v>628</v>
      </c>
      <c r="AW9" t="s">
        <v>624</v>
      </c>
      <c r="AX9" t="s">
        <v>624</v>
      </c>
      <c r="AZ9" t="s">
        <v>628</v>
      </c>
      <c r="BA9" t="s">
        <v>728</v>
      </c>
    </row>
    <row r="10" spans="1:53" x14ac:dyDescent="0.3">
      <c r="A10" t="s">
        <v>402</v>
      </c>
      <c r="B10" t="s">
        <v>28</v>
      </c>
      <c r="C10" s="1">
        <v>21787</v>
      </c>
      <c r="D10" s="1" t="str">
        <f>VLOOKUP(C10,Sheet1!$D:$G,2,FALSE)</f>
        <v>H1310009</v>
      </c>
      <c r="E10" s="135">
        <f>VLOOKUP(D10,Sheet1!E:H,2,FALSE)</f>
        <v>33298634</v>
      </c>
      <c r="F10" s="1" t="e">
        <f>VLOOKUP(E10,Sheet1!F:I,2,FALSE)</f>
        <v>#REF!</v>
      </c>
      <c r="G10" t="s">
        <v>403</v>
      </c>
      <c r="H10" t="s">
        <v>403</v>
      </c>
      <c r="I10" s="139" t="s">
        <v>404</v>
      </c>
      <c r="J10" s="139" t="s">
        <v>404</v>
      </c>
      <c r="K10" s="139" t="s">
        <v>405</v>
      </c>
      <c r="L10" s="139">
        <v>80703</v>
      </c>
      <c r="M10" s="139" t="s">
        <v>19</v>
      </c>
      <c r="N10" s="139" t="s">
        <v>32</v>
      </c>
      <c r="O10" s="139" t="s">
        <v>286</v>
      </c>
      <c r="Q10">
        <v>4</v>
      </c>
      <c r="R10" t="s">
        <v>652</v>
      </c>
      <c r="S10">
        <v>7</v>
      </c>
      <c r="T10" t="s">
        <v>681</v>
      </c>
      <c r="U10" t="s">
        <v>624</v>
      </c>
      <c r="V10">
        <v>170.1</v>
      </c>
      <c r="W10">
        <v>51.9</v>
      </c>
      <c r="X10">
        <v>17.940000000000001</v>
      </c>
      <c r="Y10" t="s">
        <v>750</v>
      </c>
      <c r="Z10" t="s">
        <v>751</v>
      </c>
      <c r="AA10" t="s">
        <v>404</v>
      </c>
      <c r="AB10" t="s">
        <v>405</v>
      </c>
      <c r="AE10">
        <v>1</v>
      </c>
      <c r="AF10" t="s">
        <v>626</v>
      </c>
      <c r="AG10">
        <v>1</v>
      </c>
      <c r="AH10" t="s">
        <v>626</v>
      </c>
      <c r="AK10" t="s">
        <v>32</v>
      </c>
      <c r="AL10" t="s">
        <v>637</v>
      </c>
      <c r="AM10">
        <v>0</v>
      </c>
      <c r="AN10">
        <v>2</v>
      </c>
      <c r="AO10" t="s">
        <v>727</v>
      </c>
      <c r="AP10" t="s">
        <v>628</v>
      </c>
      <c r="AQ10">
        <v>1</v>
      </c>
      <c r="AR10">
        <v>38</v>
      </c>
      <c r="AS10" t="s">
        <v>624</v>
      </c>
      <c r="AT10">
        <v>1</v>
      </c>
      <c r="AU10">
        <v>12</v>
      </c>
      <c r="AV10">
        <v>38</v>
      </c>
      <c r="AW10" t="s">
        <v>628</v>
      </c>
      <c r="AX10" t="s">
        <v>628</v>
      </c>
      <c r="AZ10" t="s">
        <v>628</v>
      </c>
      <c r="BA10" t="s">
        <v>286</v>
      </c>
    </row>
    <row r="11" spans="1:53" x14ac:dyDescent="0.3">
      <c r="A11" t="s">
        <v>216</v>
      </c>
      <c r="B11" t="s">
        <v>28</v>
      </c>
      <c r="C11" s="1">
        <v>25614</v>
      </c>
      <c r="D11" s="1" t="str">
        <f>VLOOKUP(C11,Sheet1!$D:$G,2,FALSE)</f>
        <v>H1310010</v>
      </c>
      <c r="E11" s="135">
        <f>VLOOKUP(D11,Sheet1!E:H,2,FALSE)</f>
        <v>33349119</v>
      </c>
      <c r="F11" s="1" t="e">
        <f>VLOOKUP(E11,Sheet1!F:I,2,FALSE)</f>
        <v>#REF!</v>
      </c>
      <c r="G11" t="s">
        <v>217</v>
      </c>
      <c r="H11" t="s">
        <v>218</v>
      </c>
      <c r="I11" s="139" t="s">
        <v>17</v>
      </c>
      <c r="J11" s="139" t="s">
        <v>17</v>
      </c>
      <c r="K11" s="139" t="s">
        <v>18</v>
      </c>
      <c r="L11" s="139">
        <v>80703</v>
      </c>
      <c r="M11" s="139" t="s">
        <v>19</v>
      </c>
      <c r="N11" s="139">
        <v>2</v>
      </c>
      <c r="O11" s="139" t="s">
        <v>29</v>
      </c>
      <c r="Q11">
        <v>5</v>
      </c>
      <c r="R11" t="s">
        <v>622</v>
      </c>
      <c r="S11">
        <v>7</v>
      </c>
      <c r="T11" t="s">
        <v>681</v>
      </c>
      <c r="U11" t="s">
        <v>624</v>
      </c>
      <c r="V11">
        <v>170</v>
      </c>
      <c r="W11">
        <v>84.4</v>
      </c>
      <c r="X11">
        <v>29.2</v>
      </c>
      <c r="Y11" t="s">
        <v>217</v>
      </c>
      <c r="Z11" t="s">
        <v>625</v>
      </c>
      <c r="AA11" t="s">
        <v>17</v>
      </c>
      <c r="AB11" t="s">
        <v>18</v>
      </c>
      <c r="AC11">
        <v>1</v>
      </c>
      <c r="AD11" t="s">
        <v>626</v>
      </c>
      <c r="AK11">
        <v>2</v>
      </c>
      <c r="AL11">
        <v>2</v>
      </c>
      <c r="AM11">
        <v>0</v>
      </c>
      <c r="AN11">
        <v>0</v>
      </c>
      <c r="AO11" t="s">
        <v>699</v>
      </c>
      <c r="AP11" t="s">
        <v>628</v>
      </c>
      <c r="AQ11">
        <v>2</v>
      </c>
      <c r="AR11">
        <v>27</v>
      </c>
      <c r="AS11" t="s">
        <v>624</v>
      </c>
      <c r="AT11">
        <v>2</v>
      </c>
      <c r="AU11">
        <v>30</v>
      </c>
      <c r="AV11">
        <v>31</v>
      </c>
      <c r="AW11" t="s">
        <v>624</v>
      </c>
      <c r="AX11" t="s">
        <v>624</v>
      </c>
      <c r="AY11" t="s">
        <v>700</v>
      </c>
      <c r="AZ11" t="s">
        <v>628</v>
      </c>
      <c r="BA11" t="s">
        <v>29</v>
      </c>
    </row>
    <row r="12" spans="1:53" x14ac:dyDescent="0.3">
      <c r="A12" t="s">
        <v>509</v>
      </c>
      <c r="B12" t="s">
        <v>28</v>
      </c>
      <c r="C12" s="1">
        <v>21833</v>
      </c>
      <c r="D12" s="1" t="str">
        <f>VLOOKUP(C12,Sheet1!$D:$G,2,FALSE)</f>
        <v>H1310011</v>
      </c>
      <c r="E12" s="135">
        <f>VLOOKUP(D12,Sheet1!E:H,2,FALSE)</f>
        <v>33350341</v>
      </c>
      <c r="F12" s="1" t="e">
        <f>VLOOKUP(E12,Sheet1!F:I,2,FALSE)</f>
        <v>#REF!</v>
      </c>
      <c r="G12" t="s">
        <v>235</v>
      </c>
      <c r="H12" t="s">
        <v>235</v>
      </c>
      <c r="I12" s="139" t="s">
        <v>17</v>
      </c>
      <c r="J12" s="139" t="s">
        <v>17</v>
      </c>
      <c r="K12" s="139" t="s">
        <v>18</v>
      </c>
      <c r="L12" s="139">
        <v>80703</v>
      </c>
      <c r="M12" s="139" t="s">
        <v>19</v>
      </c>
      <c r="N12" s="139">
        <v>1</v>
      </c>
      <c r="O12" s="139" t="s">
        <v>510</v>
      </c>
      <c r="Q12">
        <v>5</v>
      </c>
      <c r="R12" t="s">
        <v>622</v>
      </c>
      <c r="S12">
        <v>7</v>
      </c>
      <c r="T12" t="s">
        <v>681</v>
      </c>
      <c r="U12" t="s">
        <v>624</v>
      </c>
      <c r="V12">
        <v>171.3</v>
      </c>
      <c r="W12">
        <v>74.400000000000006</v>
      </c>
      <c r="X12">
        <v>25.35</v>
      </c>
      <c r="Y12" t="s">
        <v>235</v>
      </c>
      <c r="Z12" t="s">
        <v>726</v>
      </c>
      <c r="AA12" t="s">
        <v>17</v>
      </c>
      <c r="AB12" t="s">
        <v>18</v>
      </c>
      <c r="AC12">
        <v>1</v>
      </c>
      <c r="AD12" t="s">
        <v>626</v>
      </c>
      <c r="AK12">
        <v>1</v>
      </c>
      <c r="AL12">
        <v>1</v>
      </c>
      <c r="AM12">
        <v>0</v>
      </c>
      <c r="AN12">
        <v>0</v>
      </c>
      <c r="AO12" t="s">
        <v>792</v>
      </c>
      <c r="AP12" t="s">
        <v>628</v>
      </c>
      <c r="AQ12">
        <v>0.5</v>
      </c>
      <c r="AR12">
        <v>23</v>
      </c>
      <c r="AS12" t="s">
        <v>624</v>
      </c>
      <c r="AT12" s="188" t="s">
        <v>1707</v>
      </c>
      <c r="AU12">
        <v>10</v>
      </c>
      <c r="AV12">
        <v>43</v>
      </c>
      <c r="AW12" t="s">
        <v>624</v>
      </c>
      <c r="AX12" t="s">
        <v>624</v>
      </c>
      <c r="AY12" t="s">
        <v>793</v>
      </c>
      <c r="AZ12" t="s">
        <v>628</v>
      </c>
      <c r="BA12" t="s">
        <v>510</v>
      </c>
    </row>
    <row r="13" spans="1:53" x14ac:dyDescent="0.3">
      <c r="A13" t="s">
        <v>464</v>
      </c>
      <c r="B13" t="s">
        <v>28</v>
      </c>
      <c r="C13" s="1">
        <v>14584</v>
      </c>
      <c r="D13" s="1" t="str">
        <f>VLOOKUP(C13,Sheet1!$D:$G,2,FALSE)</f>
        <v>H1310012</v>
      </c>
      <c r="E13" s="135">
        <f>VLOOKUP(D13,Sheet1!E:H,2,FALSE)</f>
        <v>33350093</v>
      </c>
      <c r="F13" s="1" t="e">
        <f>VLOOKUP(E13,Sheet1!F:I,2,FALSE)</f>
        <v>#REF!</v>
      </c>
      <c r="G13" t="s">
        <v>235</v>
      </c>
      <c r="H13" t="s">
        <v>465</v>
      </c>
      <c r="I13" s="139" t="s">
        <v>83</v>
      </c>
      <c r="J13" s="139" t="s">
        <v>83</v>
      </c>
      <c r="K13" s="139" t="s">
        <v>84</v>
      </c>
      <c r="L13" s="139">
        <v>80703</v>
      </c>
      <c r="M13" s="139" t="s">
        <v>19</v>
      </c>
      <c r="N13" s="139">
        <v>2</v>
      </c>
      <c r="O13" s="139" t="s">
        <v>466</v>
      </c>
      <c r="Q13">
        <v>4</v>
      </c>
      <c r="R13" t="s">
        <v>652</v>
      </c>
      <c r="S13">
        <v>6</v>
      </c>
      <c r="T13" t="s">
        <v>631</v>
      </c>
      <c r="U13" t="s">
        <v>624</v>
      </c>
      <c r="V13">
        <v>161.5</v>
      </c>
      <c r="W13">
        <v>68.75</v>
      </c>
      <c r="X13">
        <v>26.36</v>
      </c>
      <c r="Y13" t="s">
        <v>235</v>
      </c>
      <c r="Z13" t="s">
        <v>678</v>
      </c>
      <c r="AA13" t="s">
        <v>83</v>
      </c>
      <c r="AB13" t="s">
        <v>84</v>
      </c>
      <c r="AC13">
        <v>1</v>
      </c>
      <c r="AD13" t="s">
        <v>626</v>
      </c>
      <c r="AK13">
        <v>2</v>
      </c>
      <c r="AL13">
        <v>2</v>
      </c>
      <c r="AM13">
        <v>0</v>
      </c>
      <c r="AN13">
        <v>0</v>
      </c>
      <c r="AO13" t="s">
        <v>23</v>
      </c>
      <c r="AP13" t="s">
        <v>628</v>
      </c>
      <c r="AS13" t="s">
        <v>628</v>
      </c>
      <c r="AW13" t="s">
        <v>628</v>
      </c>
      <c r="AX13" t="s">
        <v>628</v>
      </c>
      <c r="AZ13" t="s">
        <v>624</v>
      </c>
      <c r="BA13" t="s">
        <v>466</v>
      </c>
    </row>
    <row r="14" spans="1:53" x14ac:dyDescent="0.3">
      <c r="A14" t="s">
        <v>256</v>
      </c>
      <c r="B14" t="s">
        <v>28</v>
      </c>
      <c r="C14" s="1">
        <v>18594</v>
      </c>
      <c r="D14" s="1" t="str">
        <f>VLOOKUP(C14,Sheet1!$D:$G,2,FALSE)</f>
        <v>H1310013</v>
      </c>
      <c r="E14" s="135">
        <f>VLOOKUP(D14,Sheet1!E:H,2,FALSE)</f>
        <v>33349357</v>
      </c>
      <c r="F14" s="1" t="e">
        <f>VLOOKUP(E14,Sheet1!F:I,2,FALSE)</f>
        <v>#REF!</v>
      </c>
      <c r="G14" t="s">
        <v>257</v>
      </c>
      <c r="H14" t="s">
        <v>257</v>
      </c>
      <c r="I14" s="139" t="s">
        <v>119</v>
      </c>
      <c r="J14" s="139" t="s">
        <v>119</v>
      </c>
      <c r="K14" s="139" t="s">
        <v>120</v>
      </c>
      <c r="L14" s="139">
        <v>80703</v>
      </c>
      <c r="M14" s="139" t="s">
        <v>19</v>
      </c>
      <c r="N14" s="139" t="s">
        <v>32</v>
      </c>
      <c r="O14" s="139" t="s">
        <v>258</v>
      </c>
      <c r="Q14">
        <v>3</v>
      </c>
      <c r="R14" t="s">
        <v>630</v>
      </c>
      <c r="S14">
        <v>6</v>
      </c>
      <c r="T14" t="s">
        <v>631</v>
      </c>
      <c r="U14" t="s">
        <v>628</v>
      </c>
      <c r="V14">
        <v>165.3</v>
      </c>
      <c r="W14">
        <v>55.9</v>
      </c>
      <c r="X14">
        <v>20.46</v>
      </c>
      <c r="Y14" t="s">
        <v>257</v>
      </c>
      <c r="Z14" t="s">
        <v>682</v>
      </c>
      <c r="AA14" t="s">
        <v>119</v>
      </c>
      <c r="AB14" t="s">
        <v>120</v>
      </c>
      <c r="AC14">
        <v>1</v>
      </c>
      <c r="AD14" t="s">
        <v>626</v>
      </c>
      <c r="AG14">
        <v>1</v>
      </c>
      <c r="AH14" t="s">
        <v>626</v>
      </c>
      <c r="AK14" t="s">
        <v>32</v>
      </c>
      <c r="AL14" t="s">
        <v>637</v>
      </c>
      <c r="AM14">
        <v>0</v>
      </c>
      <c r="AN14">
        <v>0</v>
      </c>
      <c r="AO14" t="s">
        <v>712</v>
      </c>
      <c r="AP14" t="s">
        <v>628</v>
      </c>
      <c r="AQ14">
        <v>0.5</v>
      </c>
      <c r="AR14">
        <v>49</v>
      </c>
      <c r="AS14" t="s">
        <v>624</v>
      </c>
      <c r="AT14">
        <v>1</v>
      </c>
      <c r="AU14">
        <v>15</v>
      </c>
      <c r="AV14">
        <v>49</v>
      </c>
      <c r="AW14" t="s">
        <v>628</v>
      </c>
      <c r="AX14" t="s">
        <v>628</v>
      </c>
      <c r="AZ14" t="s">
        <v>628</v>
      </c>
      <c r="BA14" t="s">
        <v>713</v>
      </c>
    </row>
    <row r="15" spans="1:53" x14ac:dyDescent="0.3">
      <c r="A15" t="s">
        <v>490</v>
      </c>
      <c r="B15" t="s">
        <v>28</v>
      </c>
      <c r="C15" s="1">
        <v>16645</v>
      </c>
      <c r="D15" s="1" t="str">
        <f>VLOOKUP(C15,Sheet1!$D:$G,2,FALSE)</f>
        <v>H1310014</v>
      </c>
      <c r="E15" s="135">
        <f>VLOOKUP(D15,Sheet1!E:H,2,FALSE)</f>
        <v>33321049</v>
      </c>
      <c r="F15" s="1" t="e">
        <f>VLOOKUP(E15,Sheet1!F:I,2,FALSE)</f>
        <v>#REF!</v>
      </c>
      <c r="G15" t="s">
        <v>491</v>
      </c>
      <c r="H15" t="s">
        <v>492</v>
      </c>
      <c r="I15" s="139" t="s">
        <v>303</v>
      </c>
      <c r="J15" s="139" t="s">
        <v>304</v>
      </c>
      <c r="K15" s="139" t="s">
        <v>305</v>
      </c>
      <c r="L15" s="139">
        <v>81403</v>
      </c>
      <c r="M15" s="139" t="s">
        <v>69</v>
      </c>
      <c r="N15" s="139" t="s">
        <v>70</v>
      </c>
      <c r="O15" s="139" t="s">
        <v>26</v>
      </c>
      <c r="Q15">
        <v>3</v>
      </c>
      <c r="R15" t="s">
        <v>630</v>
      </c>
      <c r="S15">
        <v>6</v>
      </c>
      <c r="T15" t="s">
        <v>631</v>
      </c>
      <c r="U15" t="s">
        <v>624</v>
      </c>
      <c r="V15">
        <v>160</v>
      </c>
      <c r="W15">
        <v>68.849999999999994</v>
      </c>
      <c r="X15">
        <v>26.89</v>
      </c>
      <c r="Y15" t="s">
        <v>785</v>
      </c>
      <c r="Z15" t="s">
        <v>678</v>
      </c>
      <c r="AA15" t="s">
        <v>304</v>
      </c>
      <c r="AB15" t="s">
        <v>305</v>
      </c>
      <c r="AG15">
        <v>1</v>
      </c>
      <c r="AH15" t="s">
        <v>626</v>
      </c>
      <c r="AI15">
        <v>1</v>
      </c>
      <c r="AJ15" t="s">
        <v>626</v>
      </c>
      <c r="AK15" t="s">
        <v>70</v>
      </c>
      <c r="AM15">
        <v>1</v>
      </c>
      <c r="AO15" t="s">
        <v>728</v>
      </c>
      <c r="AP15" t="s">
        <v>628</v>
      </c>
      <c r="AS15" t="s">
        <v>628</v>
      </c>
      <c r="AW15" t="s">
        <v>628</v>
      </c>
      <c r="AX15" t="s">
        <v>624</v>
      </c>
      <c r="AY15" t="s">
        <v>786</v>
      </c>
      <c r="AZ15" t="s">
        <v>628</v>
      </c>
      <c r="BA15" t="s">
        <v>742</v>
      </c>
    </row>
    <row r="16" spans="1:53" x14ac:dyDescent="0.3">
      <c r="A16" t="s">
        <v>234</v>
      </c>
      <c r="B16" t="s">
        <v>14</v>
      </c>
      <c r="C16" s="1">
        <v>21305</v>
      </c>
      <c r="D16" s="1" t="str">
        <f>VLOOKUP(C16,Sheet1!$D:$G,2,FALSE)</f>
        <v>H1310015</v>
      </c>
      <c r="E16" s="135">
        <f>VLOOKUP(D16,Sheet1!E:H,2,FALSE)</f>
        <v>33351415</v>
      </c>
      <c r="F16" s="1" t="e">
        <f>VLOOKUP(E16,Sheet1!F:I,2,FALSE)</f>
        <v>#REF!</v>
      </c>
      <c r="G16" t="s">
        <v>22</v>
      </c>
      <c r="H16" t="s">
        <v>235</v>
      </c>
      <c r="I16" s="139" t="s">
        <v>24</v>
      </c>
      <c r="J16" s="139" t="s">
        <v>24</v>
      </c>
      <c r="K16" s="139" t="s">
        <v>25</v>
      </c>
      <c r="L16" s="139">
        <v>80703</v>
      </c>
      <c r="M16" s="139" t="s">
        <v>19</v>
      </c>
      <c r="N16" s="139" t="s">
        <v>32</v>
      </c>
      <c r="O16" s="139" t="s">
        <v>186</v>
      </c>
      <c r="Q16">
        <v>3</v>
      </c>
      <c r="R16" t="s">
        <v>630</v>
      </c>
      <c r="S16">
        <v>7</v>
      </c>
      <c r="T16" t="s">
        <v>681</v>
      </c>
      <c r="U16" t="s">
        <v>628</v>
      </c>
      <c r="V16">
        <v>161.1</v>
      </c>
      <c r="W16">
        <v>72.599999999999994</v>
      </c>
      <c r="X16">
        <v>27.97</v>
      </c>
      <c r="Y16" t="s">
        <v>22</v>
      </c>
      <c r="Z16" t="s">
        <v>641</v>
      </c>
      <c r="AA16" t="s">
        <v>24</v>
      </c>
      <c r="AB16" t="s">
        <v>25</v>
      </c>
      <c r="AC16">
        <v>1</v>
      </c>
      <c r="AD16" t="s">
        <v>626</v>
      </c>
      <c r="AG16">
        <v>1</v>
      </c>
      <c r="AH16" t="s">
        <v>626</v>
      </c>
      <c r="AK16" t="s">
        <v>32</v>
      </c>
      <c r="AL16" t="s">
        <v>637</v>
      </c>
      <c r="AM16">
        <v>0</v>
      </c>
      <c r="AN16">
        <v>0</v>
      </c>
      <c r="AO16" t="s">
        <v>706</v>
      </c>
      <c r="AP16" t="s">
        <v>628</v>
      </c>
      <c r="AS16" t="s">
        <v>628</v>
      </c>
      <c r="AW16" t="s">
        <v>628</v>
      </c>
      <c r="AX16" t="s">
        <v>628</v>
      </c>
      <c r="AZ16" t="s">
        <v>628</v>
      </c>
      <c r="BA16" t="s">
        <v>186</v>
      </c>
    </row>
    <row r="17" spans="1:53" x14ac:dyDescent="0.3">
      <c r="A17" t="s">
        <v>395</v>
      </c>
      <c r="B17" t="s">
        <v>28</v>
      </c>
      <c r="C17" s="1">
        <v>13599</v>
      </c>
      <c r="D17" s="1" t="str">
        <f>VLOOKUP(C17,Sheet1!$D:$G,2,FALSE)</f>
        <v>H1310016</v>
      </c>
      <c r="E17" s="135">
        <f>VLOOKUP(D17,Sheet1!E:H,2,FALSE)</f>
        <v>33354036</v>
      </c>
      <c r="F17" s="1" t="e">
        <f>VLOOKUP(E17,Sheet1!F:I,2,FALSE)</f>
        <v>#REF!</v>
      </c>
      <c r="G17" t="s">
        <v>299</v>
      </c>
      <c r="H17" t="s">
        <v>299</v>
      </c>
      <c r="I17" s="139" t="s">
        <v>83</v>
      </c>
      <c r="J17" s="139" t="s">
        <v>83</v>
      </c>
      <c r="K17" s="139" t="s">
        <v>84</v>
      </c>
      <c r="L17" s="139">
        <v>80703</v>
      </c>
      <c r="M17" s="139" t="s">
        <v>19</v>
      </c>
      <c r="O17" s="139" t="s">
        <v>396</v>
      </c>
      <c r="Y17" t="s">
        <v>299</v>
      </c>
      <c r="Z17" t="s">
        <v>678</v>
      </c>
      <c r="AA17" t="s">
        <v>83</v>
      </c>
      <c r="AB17" t="s">
        <v>84</v>
      </c>
      <c r="BA17" t="s">
        <v>396</v>
      </c>
    </row>
    <row r="18" spans="1:53" x14ac:dyDescent="0.3">
      <c r="A18" t="s">
        <v>21</v>
      </c>
      <c r="B18" t="s">
        <v>14</v>
      </c>
      <c r="C18" s="1">
        <v>14986</v>
      </c>
      <c r="D18" s="1" t="str">
        <f>VLOOKUP(C18,Sheet1!$D:$G,2,FALSE)</f>
        <v>H1310017</v>
      </c>
      <c r="E18" s="135">
        <f>VLOOKUP(D18,Sheet1!E:H,2,FALSE)</f>
        <v>33351508</v>
      </c>
      <c r="F18" s="1" t="e">
        <f>VLOOKUP(E18,Sheet1!F:I,2,FALSE)</f>
        <v>#REF!</v>
      </c>
      <c r="G18" t="s">
        <v>22</v>
      </c>
      <c r="H18" t="s">
        <v>23</v>
      </c>
      <c r="I18" s="139" t="s">
        <v>24</v>
      </c>
      <c r="J18" s="139" t="s">
        <v>24</v>
      </c>
      <c r="K18" s="139" t="s">
        <v>25</v>
      </c>
      <c r="L18" s="139">
        <v>80703</v>
      </c>
      <c r="M18" s="139" t="s">
        <v>19</v>
      </c>
      <c r="N18" s="139">
        <v>2</v>
      </c>
      <c r="O18" s="139" t="s">
        <v>26</v>
      </c>
      <c r="Q18">
        <v>3</v>
      </c>
      <c r="R18" t="s">
        <v>630</v>
      </c>
      <c r="S18">
        <v>6</v>
      </c>
      <c r="T18" t="s">
        <v>631</v>
      </c>
      <c r="U18" t="s">
        <v>628</v>
      </c>
      <c r="V18">
        <v>153.69999999999999</v>
      </c>
      <c r="W18">
        <v>55.68</v>
      </c>
      <c r="X18">
        <v>23.57</v>
      </c>
      <c r="Y18" t="s">
        <v>22</v>
      </c>
      <c r="Z18" t="s">
        <v>632</v>
      </c>
      <c r="AA18" t="s">
        <v>24</v>
      </c>
      <c r="AB18" t="s">
        <v>25</v>
      </c>
      <c r="AC18">
        <v>1</v>
      </c>
      <c r="AD18" t="s">
        <v>626</v>
      </c>
      <c r="AK18">
        <v>2</v>
      </c>
      <c r="AL18">
        <v>2</v>
      </c>
      <c r="AM18">
        <v>0</v>
      </c>
      <c r="AN18">
        <v>0</v>
      </c>
      <c r="AO18" t="s">
        <v>633</v>
      </c>
      <c r="AP18" t="s">
        <v>628</v>
      </c>
      <c r="AS18" t="s">
        <v>628</v>
      </c>
      <c r="AW18" t="s">
        <v>628</v>
      </c>
      <c r="AX18" t="s">
        <v>628</v>
      </c>
      <c r="AZ18" t="s">
        <v>628</v>
      </c>
      <c r="BA18" t="s">
        <v>634</v>
      </c>
    </row>
    <row r="19" spans="1:53" x14ac:dyDescent="0.3">
      <c r="A19" t="s">
        <v>590</v>
      </c>
      <c r="B19" t="s">
        <v>28</v>
      </c>
      <c r="C19" s="1">
        <v>22345</v>
      </c>
      <c r="D19" s="1" t="str">
        <f>VLOOKUP(C19,Sheet1!$D:$G,2,FALSE)</f>
        <v>H1310018</v>
      </c>
      <c r="E19" s="135">
        <f>VLOOKUP(D19,Sheet1!E:H,2,FALSE)</f>
        <v>33352394</v>
      </c>
      <c r="F19" s="1" t="e">
        <f>VLOOKUP(E19,Sheet1!F:I,2,FALSE)</f>
        <v>#REF!</v>
      </c>
      <c r="G19" t="s">
        <v>591</v>
      </c>
      <c r="H19" t="s">
        <v>592</v>
      </c>
      <c r="I19" s="139" t="s">
        <v>24</v>
      </c>
      <c r="J19" s="139" t="s">
        <v>24</v>
      </c>
      <c r="K19" s="139" t="s">
        <v>25</v>
      </c>
      <c r="L19" s="139">
        <v>80703</v>
      </c>
      <c r="M19" s="139" t="s">
        <v>19</v>
      </c>
      <c r="N19" s="139" t="s">
        <v>32</v>
      </c>
      <c r="O19" s="139" t="s">
        <v>174</v>
      </c>
      <c r="Q19">
        <v>3</v>
      </c>
      <c r="R19" t="s">
        <v>630</v>
      </c>
      <c r="S19">
        <v>8</v>
      </c>
      <c r="T19" t="s">
        <v>645</v>
      </c>
      <c r="U19" t="s">
        <v>624</v>
      </c>
      <c r="V19">
        <v>166.4</v>
      </c>
      <c r="W19">
        <v>76.349999999999994</v>
      </c>
      <c r="X19">
        <v>27.57</v>
      </c>
      <c r="Y19" t="s">
        <v>591</v>
      </c>
      <c r="Z19" t="s">
        <v>710</v>
      </c>
      <c r="AA19" t="s">
        <v>24</v>
      </c>
      <c r="AB19" t="s">
        <v>25</v>
      </c>
      <c r="AC19">
        <v>1</v>
      </c>
      <c r="AD19" t="s">
        <v>626</v>
      </c>
      <c r="AK19" t="s">
        <v>32</v>
      </c>
      <c r="AL19" t="s">
        <v>637</v>
      </c>
      <c r="AM19">
        <v>0</v>
      </c>
      <c r="AN19">
        <v>0</v>
      </c>
      <c r="AO19" t="s">
        <v>824</v>
      </c>
      <c r="AP19" t="s">
        <v>628</v>
      </c>
      <c r="AQ19">
        <v>1</v>
      </c>
      <c r="AR19">
        <v>38</v>
      </c>
      <c r="AS19" t="s">
        <v>628</v>
      </c>
      <c r="AW19" t="s">
        <v>628</v>
      </c>
      <c r="AX19" t="s">
        <v>624</v>
      </c>
      <c r="AZ19" t="s">
        <v>628</v>
      </c>
      <c r="BA19" t="s">
        <v>247</v>
      </c>
    </row>
    <row r="20" spans="1:53" x14ac:dyDescent="0.3">
      <c r="A20" t="s">
        <v>516</v>
      </c>
      <c r="B20" t="s">
        <v>14</v>
      </c>
      <c r="C20" s="1">
        <v>24943</v>
      </c>
      <c r="D20" s="1" t="str">
        <f>VLOOKUP(C20,Sheet1!$D:$G,2,FALSE)</f>
        <v>H1310019</v>
      </c>
      <c r="E20" s="135">
        <f>VLOOKUP(D20,Sheet1!E:H,2,FALSE)</f>
        <v>33354846</v>
      </c>
      <c r="F20" s="1" t="e">
        <f>VLOOKUP(E20,Sheet1!F:I,2,FALSE)</f>
        <v>#REF!</v>
      </c>
      <c r="G20" t="s">
        <v>438</v>
      </c>
      <c r="H20" t="s">
        <v>517</v>
      </c>
      <c r="I20" s="139" t="s">
        <v>24</v>
      </c>
      <c r="J20" s="139" t="s">
        <v>24</v>
      </c>
      <c r="K20" s="139" t="s">
        <v>25</v>
      </c>
      <c r="L20" s="139">
        <v>80703</v>
      </c>
      <c r="M20" s="139" t="s">
        <v>19</v>
      </c>
      <c r="N20" s="139" t="s">
        <v>32</v>
      </c>
      <c r="O20" s="139" t="s">
        <v>518</v>
      </c>
      <c r="Q20">
        <v>5</v>
      </c>
      <c r="R20" t="s">
        <v>622</v>
      </c>
      <c r="S20">
        <v>6</v>
      </c>
      <c r="T20" t="s">
        <v>631</v>
      </c>
      <c r="U20" t="s">
        <v>624</v>
      </c>
      <c r="V20">
        <v>166.2</v>
      </c>
      <c r="W20">
        <v>95.7</v>
      </c>
      <c r="X20">
        <v>34.65</v>
      </c>
      <c r="Y20" t="s">
        <v>438</v>
      </c>
      <c r="Z20" t="s">
        <v>710</v>
      </c>
      <c r="AA20" t="s">
        <v>24</v>
      </c>
      <c r="AB20" t="s">
        <v>25</v>
      </c>
      <c r="AC20">
        <v>1</v>
      </c>
      <c r="AD20" t="s">
        <v>626</v>
      </c>
      <c r="AK20" t="s">
        <v>32</v>
      </c>
      <c r="AL20" t="s">
        <v>637</v>
      </c>
      <c r="AM20">
        <v>0</v>
      </c>
      <c r="AN20">
        <v>0</v>
      </c>
      <c r="AO20" t="s">
        <v>795</v>
      </c>
      <c r="AP20" t="s">
        <v>628</v>
      </c>
      <c r="AS20" t="s">
        <v>624</v>
      </c>
      <c r="AT20">
        <v>1</v>
      </c>
      <c r="AU20">
        <v>20</v>
      </c>
      <c r="AV20">
        <v>31</v>
      </c>
      <c r="AW20" t="s">
        <v>624</v>
      </c>
      <c r="AX20" t="s">
        <v>624</v>
      </c>
      <c r="AZ20" t="s">
        <v>628</v>
      </c>
      <c r="BA20" t="s">
        <v>135</v>
      </c>
    </row>
    <row r="21" spans="1:53" x14ac:dyDescent="0.3">
      <c r="A21" t="s">
        <v>297</v>
      </c>
      <c r="B21" t="s">
        <v>28</v>
      </c>
      <c r="C21" s="1">
        <v>19213</v>
      </c>
      <c r="D21" s="1" t="str">
        <f>VLOOKUP(C21,Sheet1!$D:$G,2,FALSE)</f>
        <v>H1310020</v>
      </c>
      <c r="E21" s="135">
        <f>VLOOKUP(D21,Sheet1!E:H,2,FALSE)</f>
        <v>33355755</v>
      </c>
      <c r="F21" s="1" t="e">
        <f>VLOOKUP(E21,Sheet1!F:I,2,FALSE)</f>
        <v>#REF!</v>
      </c>
      <c r="G21" t="s">
        <v>298</v>
      </c>
      <c r="H21" t="s">
        <v>299</v>
      </c>
      <c r="I21" s="139" t="s">
        <v>24</v>
      </c>
      <c r="J21" s="139" t="s">
        <v>24</v>
      </c>
      <c r="K21" s="139" t="s">
        <v>25</v>
      </c>
      <c r="L21" s="139">
        <v>80703</v>
      </c>
      <c r="M21" s="139" t="s">
        <v>19</v>
      </c>
      <c r="N21" s="139" t="s">
        <v>32</v>
      </c>
      <c r="O21" s="139" t="s">
        <v>298</v>
      </c>
      <c r="Q21">
        <v>6</v>
      </c>
      <c r="R21" t="s">
        <v>685</v>
      </c>
      <c r="S21">
        <v>7</v>
      </c>
      <c r="T21" t="s">
        <v>681</v>
      </c>
      <c r="U21" t="s">
        <v>624</v>
      </c>
      <c r="V21">
        <v>170.1</v>
      </c>
      <c r="W21">
        <v>78.2</v>
      </c>
      <c r="X21">
        <v>27.03</v>
      </c>
      <c r="Y21" t="s">
        <v>298</v>
      </c>
      <c r="Z21" t="s">
        <v>710</v>
      </c>
      <c r="AA21" t="s">
        <v>24</v>
      </c>
      <c r="AB21" t="s">
        <v>25</v>
      </c>
      <c r="AC21">
        <v>1</v>
      </c>
      <c r="AD21" t="s">
        <v>626</v>
      </c>
      <c r="AK21" t="s">
        <v>32</v>
      </c>
      <c r="AL21" t="s">
        <v>637</v>
      </c>
      <c r="AM21">
        <v>0</v>
      </c>
      <c r="AN21">
        <v>0</v>
      </c>
      <c r="AO21" t="s">
        <v>723</v>
      </c>
      <c r="AP21" t="s">
        <v>628</v>
      </c>
      <c r="AS21" t="s">
        <v>628</v>
      </c>
      <c r="AW21" t="s">
        <v>628</v>
      </c>
      <c r="AX21" t="s">
        <v>628</v>
      </c>
      <c r="AZ21" t="s">
        <v>628</v>
      </c>
      <c r="BA21" t="s">
        <v>298</v>
      </c>
    </row>
    <row r="22" spans="1:53" x14ac:dyDescent="0.3">
      <c r="A22" t="s">
        <v>501</v>
      </c>
      <c r="B22" t="s">
        <v>14</v>
      </c>
      <c r="C22" s="1">
        <v>15446</v>
      </c>
      <c r="D22" s="1" t="str">
        <f>VLOOKUP(C22,Sheet1!$D:$G,2,FALSE)</f>
        <v>H1310021</v>
      </c>
      <c r="E22" s="135">
        <f>VLOOKUP(D22,Sheet1!E:H,2,FALSE)</f>
        <v>33355430</v>
      </c>
      <c r="F22" s="1" t="e">
        <f>VLOOKUP(E22,Sheet1!F:I,2,FALSE)</f>
        <v>#REF!</v>
      </c>
      <c r="G22" t="s">
        <v>502</v>
      </c>
      <c r="H22" t="s">
        <v>502</v>
      </c>
      <c r="I22" s="139" t="s">
        <v>17</v>
      </c>
      <c r="J22" s="139" t="s">
        <v>17</v>
      </c>
      <c r="K22" s="139" t="s">
        <v>18</v>
      </c>
      <c r="L22" s="139">
        <v>80703</v>
      </c>
      <c r="M22" s="139" t="s">
        <v>19</v>
      </c>
      <c r="N22" s="139">
        <v>3</v>
      </c>
      <c r="O22" s="139" t="s">
        <v>502</v>
      </c>
      <c r="Q22">
        <v>2</v>
      </c>
      <c r="R22" t="s">
        <v>643</v>
      </c>
      <c r="S22">
        <v>6</v>
      </c>
      <c r="T22" t="s">
        <v>631</v>
      </c>
      <c r="U22" t="s">
        <v>628</v>
      </c>
      <c r="V22">
        <v>154.1</v>
      </c>
      <c r="W22">
        <v>46.2</v>
      </c>
      <c r="X22">
        <v>19.46</v>
      </c>
      <c r="Y22" t="s">
        <v>502</v>
      </c>
      <c r="Z22" t="s">
        <v>625</v>
      </c>
      <c r="AA22" t="s">
        <v>17</v>
      </c>
      <c r="AB22" t="s">
        <v>18</v>
      </c>
      <c r="AK22">
        <v>3</v>
      </c>
      <c r="AL22">
        <v>2</v>
      </c>
      <c r="AM22">
        <v>0</v>
      </c>
      <c r="AN22">
        <v>1</v>
      </c>
      <c r="AP22" t="s">
        <v>628</v>
      </c>
      <c r="AS22" t="s">
        <v>628</v>
      </c>
      <c r="AW22" t="s">
        <v>624</v>
      </c>
      <c r="AX22" t="s">
        <v>624</v>
      </c>
      <c r="AY22" t="s">
        <v>790</v>
      </c>
      <c r="AZ22" t="s">
        <v>628</v>
      </c>
      <c r="BA22" t="s">
        <v>502</v>
      </c>
    </row>
    <row r="23" spans="1:53" x14ac:dyDescent="0.3">
      <c r="A23" t="s">
        <v>108</v>
      </c>
      <c r="B23" t="s">
        <v>14</v>
      </c>
      <c r="C23" s="1">
        <v>16074</v>
      </c>
      <c r="D23" s="1" t="str">
        <f>VLOOKUP(C23,Sheet1!$D:$G,2,FALSE)</f>
        <v>H1310022</v>
      </c>
      <c r="E23" s="135">
        <f>VLOOKUP(D23,Sheet1!E:H,2,FALSE)</f>
        <v>33356589</v>
      </c>
      <c r="F23" s="1" t="e">
        <f>VLOOKUP(E23,Sheet1!F:I,2,FALSE)</f>
        <v>#REF!</v>
      </c>
      <c r="G23" t="s">
        <v>109</v>
      </c>
      <c r="H23" t="s">
        <v>110</v>
      </c>
      <c r="I23" s="139" t="s">
        <v>24</v>
      </c>
      <c r="J23" s="139" t="s">
        <v>24</v>
      </c>
      <c r="K23" s="139" t="s">
        <v>25</v>
      </c>
      <c r="L23" s="139">
        <v>80703</v>
      </c>
      <c r="M23" s="139" t="s">
        <v>19</v>
      </c>
      <c r="N23" s="139" t="s">
        <v>32</v>
      </c>
      <c r="O23" s="139" t="s">
        <v>111</v>
      </c>
      <c r="Q23">
        <v>3</v>
      </c>
      <c r="R23" t="s">
        <v>630</v>
      </c>
      <c r="S23">
        <v>6</v>
      </c>
      <c r="T23" t="s">
        <v>631</v>
      </c>
      <c r="U23" t="s">
        <v>624</v>
      </c>
      <c r="V23">
        <v>159.80000000000001</v>
      </c>
      <c r="W23">
        <v>62.8</v>
      </c>
      <c r="X23">
        <v>24.59</v>
      </c>
      <c r="Y23" t="s">
        <v>109</v>
      </c>
      <c r="Z23" t="s">
        <v>641</v>
      </c>
      <c r="AA23" t="s">
        <v>24</v>
      </c>
      <c r="AB23" t="s">
        <v>25</v>
      </c>
      <c r="AC23">
        <v>1</v>
      </c>
      <c r="AD23" t="s">
        <v>626</v>
      </c>
      <c r="AG23">
        <v>1</v>
      </c>
      <c r="AH23" t="s">
        <v>626</v>
      </c>
      <c r="AK23" t="s">
        <v>32</v>
      </c>
      <c r="AL23" t="s">
        <v>637</v>
      </c>
      <c r="AM23">
        <v>0</v>
      </c>
      <c r="AN23">
        <v>0</v>
      </c>
      <c r="AO23" t="s">
        <v>664</v>
      </c>
      <c r="AP23" t="s">
        <v>624</v>
      </c>
      <c r="AQ23">
        <v>0.5</v>
      </c>
      <c r="AR23">
        <v>56</v>
      </c>
      <c r="AS23" t="s">
        <v>624</v>
      </c>
      <c r="AT23">
        <v>3</v>
      </c>
      <c r="AU23">
        <v>12</v>
      </c>
      <c r="AV23">
        <v>56</v>
      </c>
      <c r="AW23" t="s">
        <v>628</v>
      </c>
      <c r="AX23" t="s">
        <v>628</v>
      </c>
      <c r="AZ23" t="s">
        <v>628</v>
      </c>
      <c r="BA23" t="s">
        <v>111</v>
      </c>
    </row>
    <row r="24" spans="1:53" x14ac:dyDescent="0.3">
      <c r="A24" t="s">
        <v>219</v>
      </c>
      <c r="B24" t="s">
        <v>14</v>
      </c>
      <c r="C24" s="1">
        <v>27375</v>
      </c>
      <c r="D24" s="1" t="str">
        <f>VLOOKUP(C24,Sheet1!$D:$G,2,FALSE)</f>
        <v>H1310023</v>
      </c>
      <c r="E24" s="135">
        <f>VLOOKUP(D24,Sheet1!E:H,2,FALSE)</f>
        <v>33354751</v>
      </c>
      <c r="F24" s="1" t="e">
        <f>VLOOKUP(E24,Sheet1!F:I,2,FALSE)</f>
        <v>#REF!</v>
      </c>
      <c r="G24" t="s">
        <v>220</v>
      </c>
      <c r="H24" t="s">
        <v>221</v>
      </c>
      <c r="I24" s="139" t="s">
        <v>17</v>
      </c>
      <c r="J24" s="139" t="s">
        <v>17</v>
      </c>
      <c r="K24" s="139" t="s">
        <v>18</v>
      </c>
      <c r="L24" s="139">
        <v>80703</v>
      </c>
      <c r="M24" s="139" t="s">
        <v>19</v>
      </c>
      <c r="N24" s="139" t="s">
        <v>70</v>
      </c>
      <c r="O24" s="139" t="s">
        <v>222</v>
      </c>
      <c r="Q24">
        <v>4</v>
      </c>
      <c r="R24" t="s">
        <v>652</v>
      </c>
      <c r="S24">
        <v>3</v>
      </c>
      <c r="T24" t="s">
        <v>623</v>
      </c>
      <c r="U24" t="s">
        <v>624</v>
      </c>
      <c r="V24">
        <v>147.9</v>
      </c>
      <c r="W24">
        <v>41.1</v>
      </c>
      <c r="X24">
        <v>18.79</v>
      </c>
      <c r="Y24" t="s">
        <v>220</v>
      </c>
      <c r="Z24" t="s">
        <v>678</v>
      </c>
      <c r="AA24" t="s">
        <v>17</v>
      </c>
      <c r="AB24" t="s">
        <v>18</v>
      </c>
      <c r="AC24">
        <v>1</v>
      </c>
      <c r="AD24" t="s">
        <v>626</v>
      </c>
      <c r="AE24">
        <v>1</v>
      </c>
      <c r="AF24" t="s">
        <v>626</v>
      </c>
      <c r="AG24">
        <v>1</v>
      </c>
      <c r="AH24" t="s">
        <v>626</v>
      </c>
      <c r="AK24" t="s">
        <v>70</v>
      </c>
      <c r="AL24">
        <v>3</v>
      </c>
      <c r="AM24">
        <v>0</v>
      </c>
      <c r="AN24" t="s">
        <v>658</v>
      </c>
      <c r="AO24" t="s">
        <v>75</v>
      </c>
      <c r="AP24" t="s">
        <v>628</v>
      </c>
      <c r="AQ24" t="s">
        <v>701</v>
      </c>
      <c r="AR24">
        <v>1</v>
      </c>
      <c r="AS24" t="s">
        <v>624</v>
      </c>
      <c r="AT24" t="s">
        <v>629</v>
      </c>
      <c r="AU24">
        <v>4</v>
      </c>
      <c r="AV24" t="s">
        <v>702</v>
      </c>
      <c r="AW24" t="s">
        <v>628</v>
      </c>
      <c r="AX24" t="s">
        <v>628</v>
      </c>
      <c r="AZ24" t="s">
        <v>628</v>
      </c>
      <c r="BA24" t="s">
        <v>703</v>
      </c>
    </row>
    <row r="25" spans="1:53" x14ac:dyDescent="0.3">
      <c r="A25" t="s">
        <v>497</v>
      </c>
      <c r="B25" t="s">
        <v>28</v>
      </c>
      <c r="C25" s="1">
        <v>14520</v>
      </c>
      <c r="D25" s="1" t="str">
        <f>VLOOKUP(C25,Sheet1!$D:$G,2,FALSE)</f>
        <v>H1310024</v>
      </c>
      <c r="E25" s="135">
        <f>VLOOKUP(D25,Sheet1!E:H,2,FALSE)</f>
        <v>33356334</v>
      </c>
      <c r="F25" s="1" t="e">
        <f>VLOOKUP(E25,Sheet1!F:I,2,FALSE)</f>
        <v>#REF!</v>
      </c>
      <c r="G25" t="s">
        <v>498</v>
      </c>
      <c r="I25" s="139" t="s">
        <v>83</v>
      </c>
      <c r="J25" s="139" t="s">
        <v>83</v>
      </c>
      <c r="K25" s="139" t="s">
        <v>84</v>
      </c>
      <c r="L25" s="139">
        <v>80703</v>
      </c>
      <c r="M25" s="139" t="s">
        <v>19</v>
      </c>
      <c r="O25" s="139" t="s">
        <v>45</v>
      </c>
      <c r="Q25">
        <v>2</v>
      </c>
      <c r="R25" t="s">
        <v>643</v>
      </c>
      <c r="S25">
        <v>6</v>
      </c>
      <c r="T25" t="s">
        <v>631</v>
      </c>
      <c r="U25" t="s">
        <v>628</v>
      </c>
      <c r="V25">
        <v>162</v>
      </c>
      <c r="W25">
        <v>60</v>
      </c>
      <c r="X25">
        <v>22.86</v>
      </c>
      <c r="Y25" t="s">
        <v>498</v>
      </c>
      <c r="Z25" t="s">
        <v>646</v>
      </c>
      <c r="AA25" t="s">
        <v>83</v>
      </c>
      <c r="AB25" t="s">
        <v>84</v>
      </c>
      <c r="AC25">
        <v>1</v>
      </c>
      <c r="AD25" t="s">
        <v>626</v>
      </c>
      <c r="AO25" t="s">
        <v>788</v>
      </c>
      <c r="AP25" t="s">
        <v>628</v>
      </c>
      <c r="AQ25">
        <v>0.5</v>
      </c>
      <c r="AR25">
        <v>60</v>
      </c>
      <c r="AS25" t="s">
        <v>624</v>
      </c>
      <c r="AT25">
        <v>1</v>
      </c>
      <c r="AU25">
        <v>4</v>
      </c>
      <c r="AV25">
        <v>60</v>
      </c>
      <c r="AW25" t="s">
        <v>628</v>
      </c>
      <c r="AX25" t="s">
        <v>628</v>
      </c>
      <c r="AZ25" t="s">
        <v>628</v>
      </c>
      <c r="BA25" t="s">
        <v>45</v>
      </c>
    </row>
    <row r="26" spans="1:53" x14ac:dyDescent="0.3">
      <c r="A26" t="s">
        <v>95</v>
      </c>
      <c r="B26" t="s">
        <v>28</v>
      </c>
      <c r="C26" s="1">
        <v>34301</v>
      </c>
      <c r="D26" s="1" t="str">
        <f>VLOOKUP(C26,Sheet1!$D:$G,2,FALSE)</f>
        <v>H1310025</v>
      </c>
      <c r="E26" s="135">
        <f>VLOOKUP(D26,Sheet1!E:H,2,FALSE)</f>
        <v>33357684</v>
      </c>
      <c r="F26" s="1" t="e">
        <f>VLOOKUP(E26,Sheet1!F:I,2,FALSE)</f>
        <v>#REF!</v>
      </c>
      <c r="G26" t="s">
        <v>36</v>
      </c>
      <c r="H26" t="s">
        <v>96</v>
      </c>
      <c r="I26" s="139" t="s">
        <v>76</v>
      </c>
      <c r="J26" s="139" t="s">
        <v>76</v>
      </c>
      <c r="K26" s="139" t="s">
        <v>77</v>
      </c>
      <c r="L26" s="139">
        <v>80703</v>
      </c>
      <c r="M26" s="139" t="s">
        <v>19</v>
      </c>
      <c r="N26" s="139">
        <v>2</v>
      </c>
      <c r="O26" s="139" t="s">
        <v>97</v>
      </c>
      <c r="Q26">
        <v>5</v>
      </c>
      <c r="R26" t="s">
        <v>622</v>
      </c>
      <c r="S26">
        <v>1</v>
      </c>
      <c r="T26" t="s">
        <v>635</v>
      </c>
      <c r="U26" t="s">
        <v>628</v>
      </c>
      <c r="V26">
        <v>174.8</v>
      </c>
      <c r="W26">
        <v>79.75</v>
      </c>
      <c r="X26">
        <v>26.1</v>
      </c>
      <c r="Y26" t="s">
        <v>36</v>
      </c>
      <c r="Z26" t="s">
        <v>655</v>
      </c>
      <c r="AA26" t="s">
        <v>76</v>
      </c>
      <c r="AB26" t="s">
        <v>77</v>
      </c>
      <c r="AC26">
        <v>1</v>
      </c>
      <c r="AD26" t="s">
        <v>626</v>
      </c>
      <c r="AK26">
        <v>2</v>
      </c>
      <c r="AL26">
        <v>2</v>
      </c>
      <c r="AM26">
        <v>0</v>
      </c>
      <c r="AN26">
        <v>0</v>
      </c>
      <c r="AO26" t="s">
        <v>659</v>
      </c>
      <c r="AP26" t="s">
        <v>628</v>
      </c>
      <c r="AS26" t="s">
        <v>628</v>
      </c>
      <c r="AW26" t="s">
        <v>628</v>
      </c>
      <c r="AX26" t="s">
        <v>628</v>
      </c>
      <c r="AZ26" t="s">
        <v>628</v>
      </c>
      <c r="BA26" t="s">
        <v>97</v>
      </c>
    </row>
    <row r="27" spans="1:53" x14ac:dyDescent="0.3">
      <c r="A27" t="s">
        <v>437</v>
      </c>
      <c r="B27" t="s">
        <v>28</v>
      </c>
      <c r="C27" s="1">
        <v>15900</v>
      </c>
      <c r="D27" s="1" t="str">
        <f>VLOOKUP(C27,Sheet1!$D:$G,2,FALSE)</f>
        <v>H1310026</v>
      </c>
      <c r="E27" s="135">
        <f>VLOOKUP(D27,Sheet1!E:H,2,FALSE)</f>
        <v>33357191</v>
      </c>
      <c r="F27" s="1" t="e">
        <f>VLOOKUP(E27,Sheet1!F:I,2,FALSE)</f>
        <v>#REF!</v>
      </c>
      <c r="G27" t="s">
        <v>36</v>
      </c>
      <c r="H27" t="s">
        <v>438</v>
      </c>
      <c r="I27" s="139" t="s">
        <v>24</v>
      </c>
      <c r="J27" s="139" t="s">
        <v>24</v>
      </c>
      <c r="K27" s="139" t="s">
        <v>25</v>
      </c>
      <c r="L27" s="139">
        <v>80703</v>
      </c>
      <c r="M27" s="139" t="s">
        <v>19</v>
      </c>
      <c r="N27" s="139" t="s">
        <v>32</v>
      </c>
      <c r="O27" s="139" t="s">
        <v>36</v>
      </c>
      <c r="Q27">
        <v>4</v>
      </c>
      <c r="R27" t="s">
        <v>652</v>
      </c>
      <c r="S27">
        <v>6</v>
      </c>
      <c r="T27" t="s">
        <v>631</v>
      </c>
      <c r="U27" t="s">
        <v>624</v>
      </c>
      <c r="V27">
        <v>171.5</v>
      </c>
      <c r="W27">
        <v>76.7</v>
      </c>
      <c r="X27">
        <v>26.08</v>
      </c>
      <c r="Y27" t="s">
        <v>36</v>
      </c>
      <c r="Z27" t="s">
        <v>639</v>
      </c>
      <c r="AA27" t="s">
        <v>24</v>
      </c>
      <c r="AB27" t="s">
        <v>25</v>
      </c>
      <c r="AC27">
        <v>1</v>
      </c>
      <c r="AD27" t="s">
        <v>626</v>
      </c>
      <c r="AK27" t="s">
        <v>32</v>
      </c>
      <c r="AL27" t="s">
        <v>637</v>
      </c>
      <c r="AM27">
        <v>0</v>
      </c>
      <c r="AN27">
        <v>0</v>
      </c>
      <c r="AO27" t="s">
        <v>764</v>
      </c>
      <c r="AP27" t="s">
        <v>628</v>
      </c>
      <c r="AS27" t="s">
        <v>624</v>
      </c>
      <c r="AT27">
        <v>0.5</v>
      </c>
      <c r="AU27">
        <v>2</v>
      </c>
      <c r="AV27">
        <v>56</v>
      </c>
      <c r="AW27" t="s">
        <v>628</v>
      </c>
      <c r="AX27" t="s">
        <v>624</v>
      </c>
      <c r="AY27" t="s">
        <v>765</v>
      </c>
      <c r="AZ27" t="s">
        <v>628</v>
      </c>
      <c r="BA27" t="s">
        <v>36</v>
      </c>
    </row>
    <row r="28" spans="1:53" x14ac:dyDescent="0.3">
      <c r="A28" t="s">
        <v>427</v>
      </c>
      <c r="B28" t="s">
        <v>28</v>
      </c>
      <c r="C28" s="1">
        <v>20917</v>
      </c>
      <c r="D28" s="1" t="str">
        <f>VLOOKUP(C28,Sheet1!$D:$G,2,FALSE)</f>
        <v>H1310027</v>
      </c>
      <c r="E28" s="135">
        <f>VLOOKUP(D28,Sheet1!E:H,2,FALSE)</f>
        <v>33213188</v>
      </c>
      <c r="F28" s="1" t="e">
        <f>VLOOKUP(E28,Sheet1!F:I,2,FALSE)</f>
        <v>#REF!</v>
      </c>
      <c r="G28" t="s">
        <v>428</v>
      </c>
      <c r="H28" t="s">
        <v>429</v>
      </c>
      <c r="I28" s="139" t="s">
        <v>17</v>
      </c>
      <c r="J28" s="139" t="s">
        <v>17</v>
      </c>
      <c r="K28" s="139" t="s">
        <v>18</v>
      </c>
      <c r="L28" s="139">
        <v>80703</v>
      </c>
      <c r="M28" s="139" t="s">
        <v>19</v>
      </c>
      <c r="N28" s="139" t="s">
        <v>32</v>
      </c>
      <c r="O28" s="139" t="s">
        <v>349</v>
      </c>
      <c r="Q28">
        <v>6</v>
      </c>
      <c r="R28" t="s">
        <v>685</v>
      </c>
      <c r="S28">
        <v>8</v>
      </c>
      <c r="T28" t="s">
        <v>645</v>
      </c>
      <c r="U28" t="s">
        <v>628</v>
      </c>
      <c r="V28">
        <v>171.3</v>
      </c>
      <c r="W28">
        <v>77.5</v>
      </c>
      <c r="X28">
        <v>26.41</v>
      </c>
      <c r="Y28" t="s">
        <v>761</v>
      </c>
      <c r="Z28" t="s">
        <v>625</v>
      </c>
      <c r="AA28" t="s">
        <v>17</v>
      </c>
      <c r="AB28" t="s">
        <v>18</v>
      </c>
      <c r="AC28">
        <v>1</v>
      </c>
      <c r="AD28" t="s">
        <v>626</v>
      </c>
      <c r="AG28">
        <v>1</v>
      </c>
      <c r="AH28" t="s">
        <v>626</v>
      </c>
      <c r="AK28" t="s">
        <v>32</v>
      </c>
      <c r="AL28">
        <v>3</v>
      </c>
      <c r="AM28">
        <v>0</v>
      </c>
      <c r="AN28" t="s">
        <v>647</v>
      </c>
      <c r="AO28" t="s">
        <v>541</v>
      </c>
      <c r="AP28" t="s">
        <v>628</v>
      </c>
      <c r="AQ28">
        <v>0.1</v>
      </c>
      <c r="AR28">
        <v>12</v>
      </c>
      <c r="AS28" t="s">
        <v>628</v>
      </c>
      <c r="AW28" t="s">
        <v>624</v>
      </c>
      <c r="AX28" t="s">
        <v>628</v>
      </c>
      <c r="AZ28" t="s">
        <v>628</v>
      </c>
      <c r="BA28" t="s">
        <v>349</v>
      </c>
    </row>
    <row r="29" spans="1:53" x14ac:dyDescent="0.3">
      <c r="A29" t="s">
        <v>540</v>
      </c>
      <c r="B29" t="s">
        <v>28</v>
      </c>
      <c r="C29" s="1">
        <v>18488</v>
      </c>
      <c r="D29" s="1" t="str">
        <f>VLOOKUP(C29,Sheet1!$D:$G,2,FALSE)</f>
        <v>H1310028</v>
      </c>
      <c r="E29" s="135">
        <f>VLOOKUP(D29,Sheet1!E:H,2,FALSE)</f>
        <v>33358804</v>
      </c>
      <c r="F29" s="1" t="e">
        <f>VLOOKUP(E29,Sheet1!F:I,2,FALSE)</f>
        <v>#REF!</v>
      </c>
      <c r="G29" t="s">
        <v>541</v>
      </c>
      <c r="H29" t="s">
        <v>541</v>
      </c>
      <c r="I29" s="139" t="s">
        <v>24</v>
      </c>
      <c r="J29" s="139" t="s">
        <v>24</v>
      </c>
      <c r="K29" s="139" t="s">
        <v>25</v>
      </c>
      <c r="L29" s="139">
        <v>80703</v>
      </c>
      <c r="M29" s="139" t="s">
        <v>19</v>
      </c>
      <c r="N29" s="139" t="s">
        <v>32</v>
      </c>
      <c r="O29" s="139" t="s">
        <v>542</v>
      </c>
      <c r="Q29">
        <v>5</v>
      </c>
      <c r="R29" t="s">
        <v>622</v>
      </c>
      <c r="S29">
        <v>6</v>
      </c>
      <c r="T29" t="s">
        <v>631</v>
      </c>
      <c r="U29" t="s">
        <v>624</v>
      </c>
      <c r="V29">
        <v>164.5</v>
      </c>
      <c r="W29">
        <v>51.7</v>
      </c>
      <c r="X29">
        <v>19.11</v>
      </c>
      <c r="Y29" t="s">
        <v>541</v>
      </c>
      <c r="Z29" t="s">
        <v>678</v>
      </c>
      <c r="AA29" t="s">
        <v>24</v>
      </c>
      <c r="AB29" t="s">
        <v>25</v>
      </c>
      <c r="AC29">
        <v>1</v>
      </c>
      <c r="AD29" t="s">
        <v>626</v>
      </c>
      <c r="AE29">
        <v>1</v>
      </c>
      <c r="AF29" t="s">
        <v>626</v>
      </c>
      <c r="AK29" t="s">
        <v>32</v>
      </c>
      <c r="AL29" t="s">
        <v>637</v>
      </c>
      <c r="AM29">
        <v>0</v>
      </c>
      <c r="AN29">
        <v>2</v>
      </c>
      <c r="AO29" t="s">
        <v>802</v>
      </c>
      <c r="AP29" t="s">
        <v>628</v>
      </c>
      <c r="AQ29">
        <v>1</v>
      </c>
      <c r="AR29">
        <v>49</v>
      </c>
      <c r="AS29" t="s">
        <v>624</v>
      </c>
      <c r="AT29">
        <v>2</v>
      </c>
      <c r="AU29">
        <v>30</v>
      </c>
      <c r="AV29">
        <v>49</v>
      </c>
      <c r="AW29" t="s">
        <v>628</v>
      </c>
      <c r="AX29" t="s">
        <v>628</v>
      </c>
      <c r="AZ29" t="s">
        <v>628</v>
      </c>
      <c r="BA29" t="s">
        <v>670</v>
      </c>
    </row>
    <row r="30" spans="1:53" x14ac:dyDescent="0.3">
      <c r="A30" t="s">
        <v>410</v>
      </c>
      <c r="B30" t="s">
        <v>28</v>
      </c>
      <c r="C30" s="1">
        <v>19150</v>
      </c>
      <c r="D30" s="1" t="str">
        <f>VLOOKUP(C30,Sheet1!$D:$G,2,FALSE)</f>
        <v>H1310029</v>
      </c>
      <c r="E30" s="135">
        <f>VLOOKUP(D30,Sheet1!E:H,2,FALSE)</f>
        <v>33355866</v>
      </c>
      <c r="F30" s="1" t="e">
        <f>VLOOKUP(E30,Sheet1!F:I,2,FALSE)</f>
        <v>#REF!</v>
      </c>
      <c r="G30" t="s">
        <v>411</v>
      </c>
      <c r="H30" t="s">
        <v>411</v>
      </c>
      <c r="I30" s="139" t="s">
        <v>30</v>
      </c>
      <c r="J30" s="139" t="s">
        <v>30</v>
      </c>
      <c r="K30" s="139" t="s">
        <v>31</v>
      </c>
      <c r="L30" s="139">
        <v>80703</v>
      </c>
      <c r="M30" s="139" t="s">
        <v>19</v>
      </c>
      <c r="N30" s="139">
        <v>3</v>
      </c>
      <c r="O30" s="139" t="s">
        <v>412</v>
      </c>
      <c r="Q30">
        <v>2</v>
      </c>
      <c r="R30" t="s">
        <v>643</v>
      </c>
      <c r="S30">
        <v>6</v>
      </c>
      <c r="T30" t="s">
        <v>631</v>
      </c>
      <c r="U30" t="s">
        <v>628</v>
      </c>
      <c r="V30">
        <v>159.1</v>
      </c>
      <c r="W30">
        <v>36.700000000000003</v>
      </c>
      <c r="X30">
        <v>14.5</v>
      </c>
      <c r="Y30" t="s">
        <v>411</v>
      </c>
      <c r="Z30" t="s">
        <v>754</v>
      </c>
      <c r="AA30" t="s">
        <v>30</v>
      </c>
      <c r="AB30" t="s">
        <v>31</v>
      </c>
      <c r="AC30">
        <v>1</v>
      </c>
      <c r="AD30" t="s">
        <v>626</v>
      </c>
      <c r="AE30">
        <v>1</v>
      </c>
      <c r="AF30" t="s">
        <v>626</v>
      </c>
      <c r="AG30">
        <v>1</v>
      </c>
      <c r="AH30" t="s">
        <v>626</v>
      </c>
      <c r="AK30">
        <v>3</v>
      </c>
      <c r="AL30">
        <v>3</v>
      </c>
      <c r="AM30">
        <v>0</v>
      </c>
      <c r="AN30">
        <v>0</v>
      </c>
      <c r="AO30" t="s">
        <v>755</v>
      </c>
      <c r="AP30" t="s">
        <v>624</v>
      </c>
      <c r="AQ30">
        <v>0.5</v>
      </c>
      <c r="AR30">
        <v>50</v>
      </c>
      <c r="AS30" t="s">
        <v>628</v>
      </c>
      <c r="AW30" t="s">
        <v>628</v>
      </c>
      <c r="AX30" t="s">
        <v>628</v>
      </c>
      <c r="AZ30" t="s">
        <v>628</v>
      </c>
      <c r="BA30" t="s">
        <v>412</v>
      </c>
    </row>
    <row r="31" spans="1:53" x14ac:dyDescent="0.3">
      <c r="A31" t="s">
        <v>57</v>
      </c>
      <c r="B31" t="s">
        <v>14</v>
      </c>
      <c r="C31" s="1">
        <v>25166</v>
      </c>
      <c r="D31" s="1" t="str">
        <f>VLOOKUP(C31,Sheet1!$D:$G,2,FALSE)</f>
        <v>H1310030</v>
      </c>
      <c r="E31" s="135">
        <f>VLOOKUP(D31,Sheet1!E:H,2,FALSE)</f>
        <v>33359359</v>
      </c>
      <c r="F31" s="1" t="e">
        <f>VLOOKUP(E31,Sheet1!F:I,2,FALSE)</f>
        <v>#REF!</v>
      </c>
      <c r="G31" t="s">
        <v>58</v>
      </c>
      <c r="H31" t="s">
        <v>59</v>
      </c>
      <c r="I31" s="139" t="s">
        <v>60</v>
      </c>
      <c r="J31" s="139" t="s">
        <v>60</v>
      </c>
      <c r="K31" s="139" t="s">
        <v>61</v>
      </c>
      <c r="L31" s="139">
        <v>80703</v>
      </c>
      <c r="M31" s="139" t="s">
        <v>19</v>
      </c>
      <c r="N31" s="139" t="s">
        <v>32</v>
      </c>
      <c r="O31" s="139" t="s">
        <v>62</v>
      </c>
      <c r="Q31">
        <v>5</v>
      </c>
      <c r="R31" t="s">
        <v>622</v>
      </c>
      <c r="S31">
        <v>8</v>
      </c>
      <c r="T31" t="s">
        <v>645</v>
      </c>
      <c r="U31" t="s">
        <v>624</v>
      </c>
      <c r="V31">
        <v>165.1</v>
      </c>
      <c r="W31">
        <v>52.8</v>
      </c>
      <c r="X31">
        <v>19.37</v>
      </c>
      <c r="Y31" t="s">
        <v>58</v>
      </c>
      <c r="Z31" t="s">
        <v>636</v>
      </c>
      <c r="AA31" t="s">
        <v>60</v>
      </c>
      <c r="AB31" t="s">
        <v>61</v>
      </c>
      <c r="AC31">
        <v>1</v>
      </c>
      <c r="AD31" t="s">
        <v>626</v>
      </c>
      <c r="AE31">
        <v>1</v>
      </c>
      <c r="AF31" t="s">
        <v>626</v>
      </c>
      <c r="AG31">
        <v>1</v>
      </c>
      <c r="AH31" t="s">
        <v>626</v>
      </c>
      <c r="AK31" t="s">
        <v>32</v>
      </c>
      <c r="AL31" t="s">
        <v>637</v>
      </c>
      <c r="AM31">
        <v>0</v>
      </c>
      <c r="AN31">
        <v>2</v>
      </c>
      <c r="AO31" t="s">
        <v>651</v>
      </c>
      <c r="AP31" t="s">
        <v>628</v>
      </c>
      <c r="AS31" t="s">
        <v>628</v>
      </c>
      <c r="AW31" t="s">
        <v>624</v>
      </c>
      <c r="AX31" t="s">
        <v>624</v>
      </c>
      <c r="AZ31" t="s">
        <v>628</v>
      </c>
      <c r="BA31" t="s">
        <v>62</v>
      </c>
    </row>
    <row r="32" spans="1:53" x14ac:dyDescent="0.3">
      <c r="A32" t="s">
        <v>446</v>
      </c>
      <c r="B32" t="s">
        <v>28</v>
      </c>
      <c r="C32" s="1">
        <v>20944</v>
      </c>
      <c r="D32" s="1" t="str">
        <f>VLOOKUP(C32,Sheet1!$D:$G,2,FALSE)</f>
        <v>H1310031</v>
      </c>
      <c r="E32" s="135">
        <f>VLOOKUP(D32,Sheet1!E:H,2,FALSE)</f>
        <v>33360234</v>
      </c>
      <c r="F32" s="1" t="e">
        <f>VLOOKUP(E32,Sheet1!F:I,2,FALSE)</f>
        <v>#REF!</v>
      </c>
      <c r="G32" t="s">
        <v>447</v>
      </c>
      <c r="H32" t="s">
        <v>448</v>
      </c>
      <c r="I32" s="139" t="s">
        <v>325</v>
      </c>
      <c r="J32" s="139" t="s">
        <v>325</v>
      </c>
      <c r="K32" s="139" t="s">
        <v>326</v>
      </c>
      <c r="L32" s="139">
        <v>84803</v>
      </c>
      <c r="M32" s="139" t="s">
        <v>449</v>
      </c>
      <c r="N32" s="139" t="s">
        <v>70</v>
      </c>
      <c r="O32" s="139" t="s">
        <v>97</v>
      </c>
      <c r="Q32">
        <v>5</v>
      </c>
      <c r="R32" t="s">
        <v>622</v>
      </c>
      <c r="S32">
        <v>6</v>
      </c>
      <c r="T32" t="s">
        <v>631</v>
      </c>
      <c r="U32" t="s">
        <v>624</v>
      </c>
      <c r="V32">
        <v>165</v>
      </c>
      <c r="W32">
        <v>62.9</v>
      </c>
      <c r="X32">
        <v>23.1</v>
      </c>
      <c r="Y32" t="s">
        <v>447</v>
      </c>
      <c r="Z32" t="s">
        <v>768</v>
      </c>
      <c r="AA32" t="s">
        <v>325</v>
      </c>
      <c r="AB32" t="s">
        <v>326</v>
      </c>
      <c r="AC32">
        <v>1</v>
      </c>
      <c r="AD32" t="s">
        <v>626</v>
      </c>
      <c r="AE32">
        <v>1</v>
      </c>
      <c r="AF32" t="s">
        <v>626</v>
      </c>
      <c r="AG32">
        <v>1</v>
      </c>
      <c r="AH32" t="s">
        <v>626</v>
      </c>
      <c r="AK32" t="s">
        <v>70</v>
      </c>
      <c r="AL32" t="s">
        <v>769</v>
      </c>
      <c r="AM32">
        <v>0</v>
      </c>
      <c r="AN32" t="s">
        <v>658</v>
      </c>
      <c r="AO32" t="s">
        <v>770</v>
      </c>
      <c r="AP32" t="s">
        <v>628</v>
      </c>
      <c r="AQ32">
        <v>0.3</v>
      </c>
      <c r="AR32">
        <v>45</v>
      </c>
      <c r="AS32" t="s">
        <v>624</v>
      </c>
      <c r="AT32">
        <v>0.3</v>
      </c>
      <c r="AU32" t="s">
        <v>771</v>
      </c>
      <c r="AV32">
        <v>45</v>
      </c>
      <c r="AW32" t="s">
        <v>628</v>
      </c>
      <c r="AX32" t="s">
        <v>628</v>
      </c>
      <c r="AZ32" t="s">
        <v>628</v>
      </c>
      <c r="BA32" t="s">
        <v>772</v>
      </c>
    </row>
    <row r="33" spans="1:53" x14ac:dyDescent="0.3">
      <c r="A33" t="s">
        <v>300</v>
      </c>
      <c r="B33" t="s">
        <v>28</v>
      </c>
      <c r="C33" s="1">
        <v>14914</v>
      </c>
      <c r="D33" s="1" t="str">
        <f>VLOOKUP(C33,Sheet1!$D:$G,2,FALSE)</f>
        <v>H1310032</v>
      </c>
      <c r="E33" s="135">
        <f>VLOOKUP(D33,Sheet1!E:H,2,FALSE)</f>
        <v>33247665</v>
      </c>
      <c r="F33" s="1" t="e">
        <f>VLOOKUP(E33,Sheet1!F:I,2,FALSE)</f>
        <v>#REF!</v>
      </c>
      <c r="G33" t="s">
        <v>301</v>
      </c>
      <c r="H33" t="s">
        <v>302</v>
      </c>
      <c r="I33" s="139" t="s">
        <v>303</v>
      </c>
      <c r="J33" s="139" t="s">
        <v>304</v>
      </c>
      <c r="K33" s="139" t="s">
        <v>305</v>
      </c>
      <c r="L33" s="139">
        <v>81403</v>
      </c>
      <c r="M33" s="139" t="s">
        <v>69</v>
      </c>
      <c r="O33" s="139" t="s">
        <v>306</v>
      </c>
      <c r="Y33" t="s">
        <v>724</v>
      </c>
      <c r="Z33" t="s">
        <v>678</v>
      </c>
      <c r="AA33" t="s">
        <v>304</v>
      </c>
      <c r="AB33" t="s">
        <v>305</v>
      </c>
      <c r="AI33">
        <v>1</v>
      </c>
      <c r="AJ33" t="s">
        <v>626</v>
      </c>
      <c r="BA33" t="s">
        <v>306</v>
      </c>
    </row>
    <row r="34" spans="1:53" x14ac:dyDescent="0.3">
      <c r="A34" t="s">
        <v>269</v>
      </c>
      <c r="B34" t="s">
        <v>28</v>
      </c>
      <c r="C34" s="1">
        <v>17760</v>
      </c>
      <c r="D34" s="1" t="str">
        <f>VLOOKUP(C34,Sheet1!$D:$G,2,FALSE)</f>
        <v>H1310033</v>
      </c>
      <c r="E34" s="135">
        <f>VLOOKUP(D34,Sheet1!E:H,2,FALSE)</f>
        <v>33270860</v>
      </c>
      <c r="F34" s="1" t="e">
        <f>VLOOKUP(E34,Sheet1!F:I,2,FALSE)</f>
        <v>#REF!</v>
      </c>
      <c r="G34" t="s">
        <v>270</v>
      </c>
      <c r="H34" t="s">
        <v>271</v>
      </c>
      <c r="I34" s="139" t="s">
        <v>30</v>
      </c>
      <c r="J34" s="139" t="s">
        <v>30</v>
      </c>
      <c r="K34" s="139" t="s">
        <v>31</v>
      </c>
      <c r="L34" s="139">
        <v>80703</v>
      </c>
      <c r="M34" s="139" t="s">
        <v>19</v>
      </c>
      <c r="N34" s="139" t="s">
        <v>32</v>
      </c>
      <c r="O34" s="139" t="s">
        <v>272</v>
      </c>
      <c r="P34" t="s">
        <v>273</v>
      </c>
      <c r="Q34">
        <v>4</v>
      </c>
      <c r="R34" t="s">
        <v>652</v>
      </c>
      <c r="S34">
        <v>6</v>
      </c>
      <c r="T34" t="s">
        <v>631</v>
      </c>
      <c r="U34" t="s">
        <v>624</v>
      </c>
      <c r="V34">
        <v>166.8</v>
      </c>
      <c r="W34">
        <v>58.2</v>
      </c>
      <c r="X34">
        <v>20.92</v>
      </c>
      <c r="Y34" t="s">
        <v>270</v>
      </c>
      <c r="Z34" t="s">
        <v>632</v>
      </c>
      <c r="AA34" t="s">
        <v>30</v>
      </c>
      <c r="AB34" t="s">
        <v>31</v>
      </c>
      <c r="AC34">
        <v>1</v>
      </c>
      <c r="AD34" t="s">
        <v>626</v>
      </c>
      <c r="AK34" t="s">
        <v>32</v>
      </c>
      <c r="AL34" t="s">
        <v>637</v>
      </c>
      <c r="AM34">
        <v>0</v>
      </c>
      <c r="AN34">
        <v>0</v>
      </c>
      <c r="AO34" t="s">
        <v>716</v>
      </c>
      <c r="AP34" t="s">
        <v>628</v>
      </c>
      <c r="AQ34">
        <v>0.25</v>
      </c>
      <c r="AR34">
        <v>33</v>
      </c>
      <c r="AS34" t="s">
        <v>628</v>
      </c>
      <c r="AW34" t="s">
        <v>628</v>
      </c>
      <c r="AX34" t="s">
        <v>624</v>
      </c>
      <c r="AZ34" t="s">
        <v>628</v>
      </c>
      <c r="BA34" t="s">
        <v>272</v>
      </c>
    </row>
    <row r="35" spans="1:53" x14ac:dyDescent="0.3">
      <c r="A35" t="s">
        <v>555</v>
      </c>
      <c r="B35" t="s">
        <v>28</v>
      </c>
      <c r="C35" s="1">
        <v>17272</v>
      </c>
      <c r="D35" s="1" t="str">
        <f>VLOOKUP(C35,Sheet1!$D:$G,2,FALSE)</f>
        <v>H1310034</v>
      </c>
      <c r="E35" s="135">
        <f>VLOOKUP(D35,Sheet1!E:H,2,FALSE)</f>
        <v>33342667</v>
      </c>
      <c r="F35" s="1" t="e">
        <f>VLOOKUP(E35,Sheet1!F:I,2,FALSE)</f>
        <v>#REF!</v>
      </c>
      <c r="G35" t="s">
        <v>556</v>
      </c>
      <c r="H35" t="s">
        <v>557</v>
      </c>
      <c r="I35" s="139" t="s">
        <v>24</v>
      </c>
      <c r="J35" s="139" t="s">
        <v>24</v>
      </c>
      <c r="K35" s="139" t="s">
        <v>25</v>
      </c>
      <c r="L35" s="139">
        <v>80703</v>
      </c>
      <c r="M35" s="139" t="s">
        <v>19</v>
      </c>
      <c r="O35" s="139" t="s">
        <v>206</v>
      </c>
      <c r="Q35">
        <v>4</v>
      </c>
      <c r="R35" t="s">
        <v>652</v>
      </c>
      <c r="S35">
        <v>6</v>
      </c>
      <c r="T35" t="s">
        <v>631</v>
      </c>
      <c r="U35" t="s">
        <v>624</v>
      </c>
      <c r="V35">
        <v>171</v>
      </c>
      <c r="W35">
        <v>80</v>
      </c>
      <c r="X35">
        <v>27.36</v>
      </c>
      <c r="Y35" t="s">
        <v>556</v>
      </c>
      <c r="Z35" t="s">
        <v>632</v>
      </c>
      <c r="AA35" t="s">
        <v>24</v>
      </c>
      <c r="AB35" t="s">
        <v>25</v>
      </c>
      <c r="AG35">
        <v>1</v>
      </c>
      <c r="AH35" t="s">
        <v>626</v>
      </c>
      <c r="AO35" t="s">
        <v>806</v>
      </c>
      <c r="AP35" t="s">
        <v>628</v>
      </c>
      <c r="AS35" t="s">
        <v>628</v>
      </c>
      <c r="AW35" t="s">
        <v>628</v>
      </c>
      <c r="AX35" t="s">
        <v>628</v>
      </c>
      <c r="AZ35" t="s">
        <v>628</v>
      </c>
      <c r="BA35" t="s">
        <v>238</v>
      </c>
    </row>
    <row r="36" spans="1:53" x14ac:dyDescent="0.3">
      <c r="A36" t="s">
        <v>479</v>
      </c>
      <c r="B36" t="s">
        <v>14</v>
      </c>
      <c r="C36" s="1">
        <v>26665</v>
      </c>
      <c r="D36" s="1" t="str">
        <f>VLOOKUP(C36,Sheet1!$D:$G,2,FALSE)</f>
        <v>H1310035</v>
      </c>
      <c r="E36" s="135">
        <f>VLOOKUP(D36,Sheet1!E:H,2,FALSE)</f>
        <v>33362039</v>
      </c>
      <c r="F36" s="1" t="e">
        <f>VLOOKUP(E36,Sheet1!F:I,2,FALSE)</f>
        <v>#REF!</v>
      </c>
      <c r="G36" t="s">
        <v>480</v>
      </c>
      <c r="H36" t="s">
        <v>480</v>
      </c>
      <c r="I36" s="139" t="s">
        <v>481</v>
      </c>
      <c r="J36" s="139" t="s">
        <v>481</v>
      </c>
      <c r="K36" s="139" t="s">
        <v>482</v>
      </c>
      <c r="L36" s="139">
        <v>84303</v>
      </c>
      <c r="M36" s="139" t="s">
        <v>145</v>
      </c>
      <c r="N36" s="139">
        <v>2</v>
      </c>
      <c r="O36" s="139" t="s">
        <v>483</v>
      </c>
      <c r="Q36">
        <v>5</v>
      </c>
      <c r="R36" t="s">
        <v>622</v>
      </c>
      <c r="S36">
        <v>8</v>
      </c>
      <c r="T36" t="s">
        <v>645</v>
      </c>
      <c r="U36" t="s">
        <v>624</v>
      </c>
      <c r="V36">
        <v>159.69999999999999</v>
      </c>
      <c r="W36">
        <v>49.8</v>
      </c>
      <c r="X36">
        <v>19.53</v>
      </c>
      <c r="Y36" t="s">
        <v>781</v>
      </c>
      <c r="Z36" t="s">
        <v>730</v>
      </c>
      <c r="AA36" t="s">
        <v>481</v>
      </c>
      <c r="AB36" t="s">
        <v>482</v>
      </c>
      <c r="AC36">
        <v>1</v>
      </c>
      <c r="AD36" t="s">
        <v>626</v>
      </c>
      <c r="AK36">
        <v>2</v>
      </c>
      <c r="AL36">
        <v>2</v>
      </c>
      <c r="AM36">
        <v>0</v>
      </c>
      <c r="AN36">
        <v>0</v>
      </c>
      <c r="AO36" t="s">
        <v>208</v>
      </c>
      <c r="AP36" t="s">
        <v>628</v>
      </c>
      <c r="AS36" t="s">
        <v>628</v>
      </c>
      <c r="AW36" t="s">
        <v>624</v>
      </c>
      <c r="AX36" t="s">
        <v>624</v>
      </c>
      <c r="AZ36" t="s">
        <v>628</v>
      </c>
      <c r="BA36" t="s">
        <v>483</v>
      </c>
    </row>
    <row r="37" spans="1:53" x14ac:dyDescent="0.3">
      <c r="A37" t="s">
        <v>43</v>
      </c>
      <c r="B37" t="s">
        <v>14</v>
      </c>
      <c r="C37" s="1">
        <v>10238</v>
      </c>
      <c r="D37" s="1" t="str">
        <f>VLOOKUP(C37,Sheet1!$D:$G,2,FALSE)</f>
        <v>H1310036</v>
      </c>
      <c r="E37" s="135">
        <f>VLOOKUP(D37,Sheet1!E:H,2,FALSE)</f>
        <v>33363126</v>
      </c>
      <c r="F37" s="1" t="e">
        <f>VLOOKUP(E37,Sheet1!F:I,2,FALSE)</f>
        <v>#REF!</v>
      </c>
      <c r="G37" t="s">
        <v>44</v>
      </c>
      <c r="H37" t="s">
        <v>45</v>
      </c>
      <c r="I37" s="139" t="s">
        <v>46</v>
      </c>
      <c r="J37" s="139" t="s">
        <v>46</v>
      </c>
      <c r="K37" s="139" t="s">
        <v>47</v>
      </c>
      <c r="L37" s="139">
        <v>80703</v>
      </c>
      <c r="M37" s="139" t="s">
        <v>19</v>
      </c>
      <c r="N37" s="139" t="s">
        <v>32</v>
      </c>
      <c r="O37" s="139" t="s">
        <v>48</v>
      </c>
      <c r="Q37">
        <v>2</v>
      </c>
      <c r="R37" t="s">
        <v>643</v>
      </c>
      <c r="S37">
        <v>3</v>
      </c>
      <c r="T37" t="s">
        <v>623</v>
      </c>
      <c r="U37" t="s">
        <v>628</v>
      </c>
      <c r="V37">
        <v>156</v>
      </c>
      <c r="W37">
        <v>52</v>
      </c>
      <c r="X37">
        <v>21.37</v>
      </c>
      <c r="Y37" t="s">
        <v>44</v>
      </c>
      <c r="Z37" t="s">
        <v>632</v>
      </c>
      <c r="AA37" t="s">
        <v>46</v>
      </c>
      <c r="AB37" t="s">
        <v>47</v>
      </c>
      <c r="AC37">
        <v>1</v>
      </c>
      <c r="AD37" t="s">
        <v>626</v>
      </c>
      <c r="AK37" t="s">
        <v>32</v>
      </c>
      <c r="AL37">
        <v>3</v>
      </c>
      <c r="AM37">
        <v>0</v>
      </c>
      <c r="AN37">
        <v>2</v>
      </c>
      <c r="AP37" t="s">
        <v>628</v>
      </c>
      <c r="AS37" t="s">
        <v>628</v>
      </c>
      <c r="AW37" t="s">
        <v>624</v>
      </c>
      <c r="AX37" t="s">
        <v>628</v>
      </c>
      <c r="AZ37" t="s">
        <v>628</v>
      </c>
      <c r="BA37" t="s">
        <v>159</v>
      </c>
    </row>
    <row r="38" spans="1:53" x14ac:dyDescent="0.3">
      <c r="A38" t="s">
        <v>420</v>
      </c>
      <c r="B38" t="s">
        <v>14</v>
      </c>
      <c r="C38" s="1">
        <v>26439</v>
      </c>
      <c r="D38" s="1" t="str">
        <f>VLOOKUP(C38,Sheet1!$D:$G,2,FALSE)</f>
        <v>H1310037</v>
      </c>
      <c r="E38" s="135">
        <f>VLOOKUP(D38,Sheet1!E:H,2,FALSE)</f>
        <v>33362670</v>
      </c>
      <c r="F38" s="1" t="e">
        <f>VLOOKUP(E38,Sheet1!F:I,2,FALSE)</f>
        <v>#REF!</v>
      </c>
      <c r="G38" t="s">
        <v>209</v>
      </c>
      <c r="H38" t="s">
        <v>209</v>
      </c>
      <c r="I38" s="139" t="s">
        <v>421</v>
      </c>
      <c r="J38" s="139" t="s">
        <v>46</v>
      </c>
      <c r="K38" s="139" t="s">
        <v>47</v>
      </c>
      <c r="L38" s="139">
        <v>87422</v>
      </c>
      <c r="M38" s="139" t="s">
        <v>422</v>
      </c>
      <c r="N38" s="139">
        <v>0</v>
      </c>
      <c r="O38" s="139" t="s">
        <v>78</v>
      </c>
      <c r="Q38">
        <v>4</v>
      </c>
      <c r="R38" t="s">
        <v>652</v>
      </c>
      <c r="S38">
        <v>3</v>
      </c>
      <c r="T38" t="s">
        <v>623</v>
      </c>
      <c r="U38" t="s">
        <v>624</v>
      </c>
      <c r="V38">
        <v>160.19999999999999</v>
      </c>
      <c r="W38">
        <v>36.4</v>
      </c>
      <c r="X38">
        <v>14.18</v>
      </c>
      <c r="Y38" t="s">
        <v>209</v>
      </c>
      <c r="Z38" t="s">
        <v>678</v>
      </c>
      <c r="AA38" t="s">
        <v>46</v>
      </c>
      <c r="AB38" t="s">
        <v>47</v>
      </c>
      <c r="AC38">
        <v>1</v>
      </c>
      <c r="AD38" t="s">
        <v>626</v>
      </c>
      <c r="AK38">
        <v>0</v>
      </c>
      <c r="AL38" t="s">
        <v>757</v>
      </c>
      <c r="AM38">
        <v>0</v>
      </c>
      <c r="AN38">
        <v>0</v>
      </c>
      <c r="AO38" t="s">
        <v>758</v>
      </c>
      <c r="AP38" t="s">
        <v>628</v>
      </c>
      <c r="AS38" t="s">
        <v>628</v>
      </c>
      <c r="AW38" t="s">
        <v>628</v>
      </c>
      <c r="AX38" t="s">
        <v>624</v>
      </c>
      <c r="AZ38" t="s">
        <v>628</v>
      </c>
      <c r="BA38" t="s">
        <v>78</v>
      </c>
    </row>
    <row r="39" spans="1:53" x14ac:dyDescent="0.3">
      <c r="A39" t="s">
        <v>323</v>
      </c>
      <c r="B39" t="s">
        <v>14</v>
      </c>
      <c r="C39" s="1">
        <v>22918</v>
      </c>
      <c r="D39" s="1" t="str">
        <f>VLOOKUP(C39,Sheet1!$D:$G,2,FALSE)</f>
        <v>H1310038</v>
      </c>
      <c r="E39" s="135">
        <f>VLOOKUP(D39,Sheet1!E:H,2,FALSE)</f>
        <v>33365066</v>
      </c>
      <c r="F39" s="1" t="e">
        <f>VLOOKUP(E39,Sheet1!F:I,2,FALSE)</f>
        <v>#REF!</v>
      </c>
      <c r="G39" t="s">
        <v>294</v>
      </c>
      <c r="H39" t="s">
        <v>324</v>
      </c>
      <c r="I39" s="139" t="s">
        <v>325</v>
      </c>
      <c r="J39" s="139" t="s">
        <v>325</v>
      </c>
      <c r="K39" s="139" t="s">
        <v>326</v>
      </c>
      <c r="L39" s="139">
        <v>87723</v>
      </c>
      <c r="M39" s="139" t="s">
        <v>327</v>
      </c>
      <c r="O39" s="139" t="s">
        <v>294</v>
      </c>
      <c r="Q39">
        <v>4</v>
      </c>
      <c r="R39" t="s">
        <v>652</v>
      </c>
      <c r="S39">
        <v>6</v>
      </c>
      <c r="T39" t="s">
        <v>631</v>
      </c>
      <c r="U39" t="s">
        <v>628</v>
      </c>
      <c r="V39">
        <v>147.6</v>
      </c>
      <c r="W39">
        <v>45.1</v>
      </c>
      <c r="X39">
        <v>20.7</v>
      </c>
      <c r="Y39" t="s">
        <v>731</v>
      </c>
      <c r="Z39" t="s">
        <v>732</v>
      </c>
      <c r="AA39" t="s">
        <v>325</v>
      </c>
      <c r="AB39" t="s">
        <v>326</v>
      </c>
      <c r="AE39">
        <v>1</v>
      </c>
      <c r="AF39" t="s">
        <v>626</v>
      </c>
      <c r="AO39" t="s">
        <v>733</v>
      </c>
      <c r="AP39" t="s">
        <v>628</v>
      </c>
      <c r="AS39" t="s">
        <v>624</v>
      </c>
      <c r="AT39">
        <v>2</v>
      </c>
      <c r="AU39">
        <v>3</v>
      </c>
      <c r="AV39">
        <v>27</v>
      </c>
      <c r="AW39" t="s">
        <v>624</v>
      </c>
      <c r="AX39" t="s">
        <v>624</v>
      </c>
      <c r="AZ39" t="s">
        <v>628</v>
      </c>
      <c r="BA39" t="s">
        <v>294</v>
      </c>
    </row>
    <row r="40" spans="1:53" x14ac:dyDescent="0.3">
      <c r="A40" t="s">
        <v>207</v>
      </c>
      <c r="B40" t="s">
        <v>28</v>
      </c>
      <c r="C40" s="1">
        <v>24518</v>
      </c>
      <c r="D40" s="1" t="str">
        <f>VLOOKUP(C40,Sheet1!$D:$G,2,FALSE)</f>
        <v>H1310039</v>
      </c>
      <c r="E40" s="135">
        <f>VLOOKUP(D40,Sheet1!E:H,2,FALSE)</f>
        <v>33363573</v>
      </c>
      <c r="F40" s="1" t="e">
        <f>VLOOKUP(E40,Sheet1!F:I,2,FALSE)</f>
        <v>#REF!</v>
      </c>
      <c r="G40" t="s">
        <v>208</v>
      </c>
      <c r="H40" t="s">
        <v>209</v>
      </c>
      <c r="I40" s="139" t="s">
        <v>115</v>
      </c>
      <c r="J40" s="139" t="s">
        <v>115</v>
      </c>
      <c r="K40" s="139" t="s">
        <v>116</v>
      </c>
      <c r="L40" s="139">
        <v>80703</v>
      </c>
      <c r="M40" s="139" t="s">
        <v>19</v>
      </c>
      <c r="N40" s="139">
        <v>1</v>
      </c>
      <c r="O40" s="139" t="s">
        <v>210</v>
      </c>
      <c r="Q40">
        <v>4</v>
      </c>
      <c r="R40" t="s">
        <v>652</v>
      </c>
      <c r="S40">
        <v>7</v>
      </c>
      <c r="T40" t="s">
        <v>681</v>
      </c>
      <c r="U40" t="s">
        <v>628</v>
      </c>
      <c r="V40">
        <v>173.8</v>
      </c>
      <c r="W40">
        <v>73.05</v>
      </c>
      <c r="X40">
        <v>24.18</v>
      </c>
      <c r="Y40" t="s">
        <v>208</v>
      </c>
      <c r="Z40" t="s">
        <v>657</v>
      </c>
      <c r="AA40" t="s">
        <v>115</v>
      </c>
      <c r="AB40" t="s">
        <v>116</v>
      </c>
      <c r="AC40">
        <v>1</v>
      </c>
      <c r="AD40" t="s">
        <v>626</v>
      </c>
      <c r="AK40">
        <v>1</v>
      </c>
      <c r="AL40">
        <v>1</v>
      </c>
      <c r="AM40">
        <v>0</v>
      </c>
      <c r="AN40">
        <v>0</v>
      </c>
      <c r="AO40" t="s">
        <v>694</v>
      </c>
      <c r="AP40" t="s">
        <v>628</v>
      </c>
      <c r="AQ40">
        <v>0.8</v>
      </c>
      <c r="AR40">
        <v>33</v>
      </c>
      <c r="AS40" t="s">
        <v>628</v>
      </c>
      <c r="AW40" t="s">
        <v>624</v>
      </c>
      <c r="AX40" t="s">
        <v>628</v>
      </c>
      <c r="AZ40" t="s">
        <v>628</v>
      </c>
      <c r="BA40" t="s">
        <v>210</v>
      </c>
    </row>
    <row r="41" spans="1:53" x14ac:dyDescent="0.3">
      <c r="A41" t="s">
        <v>157</v>
      </c>
      <c r="B41" t="s">
        <v>14</v>
      </c>
      <c r="C41" s="1">
        <v>19355</v>
      </c>
      <c r="D41" s="1" t="str">
        <f>VLOOKUP(C41,Sheet1!$D:$G,2,FALSE)</f>
        <v>H1310040</v>
      </c>
      <c r="E41" s="135">
        <f>VLOOKUP(D41,Sheet1!E:H,2,FALSE)</f>
        <v>33366551</v>
      </c>
      <c r="F41" s="1" t="e">
        <f>VLOOKUP(E41,Sheet1!F:I,2,FALSE)</f>
        <v>#REF!</v>
      </c>
      <c r="G41" t="s">
        <v>158</v>
      </c>
      <c r="H41" t="s">
        <v>159</v>
      </c>
      <c r="I41" s="139" t="s">
        <v>160</v>
      </c>
      <c r="J41" s="139" t="s">
        <v>161</v>
      </c>
      <c r="K41" s="139" t="s">
        <v>162</v>
      </c>
      <c r="L41" s="139">
        <v>91803</v>
      </c>
      <c r="M41" s="139" t="s">
        <v>163</v>
      </c>
      <c r="O41" s="139" t="s">
        <v>164</v>
      </c>
      <c r="Q41">
        <v>2</v>
      </c>
      <c r="R41" t="s">
        <v>643</v>
      </c>
      <c r="S41">
        <v>8</v>
      </c>
      <c r="T41" t="s">
        <v>645</v>
      </c>
      <c r="U41" t="s">
        <v>628</v>
      </c>
      <c r="V41">
        <v>148</v>
      </c>
      <c r="W41">
        <v>55.6</v>
      </c>
      <c r="X41">
        <v>25.38</v>
      </c>
      <c r="Y41" t="s">
        <v>671</v>
      </c>
      <c r="Z41" t="s">
        <v>636</v>
      </c>
      <c r="AA41" t="s">
        <v>161</v>
      </c>
      <c r="AB41" t="s">
        <v>162</v>
      </c>
      <c r="AC41">
        <v>1</v>
      </c>
      <c r="AD41" t="s">
        <v>626</v>
      </c>
      <c r="AO41" t="s">
        <v>672</v>
      </c>
      <c r="AP41" t="s">
        <v>628</v>
      </c>
      <c r="AS41" t="s">
        <v>624</v>
      </c>
      <c r="AT41">
        <v>1</v>
      </c>
      <c r="AU41" s="2">
        <v>44198</v>
      </c>
      <c r="AV41">
        <v>33</v>
      </c>
      <c r="AW41" t="s">
        <v>628</v>
      </c>
      <c r="AX41" t="s">
        <v>628</v>
      </c>
      <c r="AZ41" t="s">
        <v>628</v>
      </c>
      <c r="BA41" t="s">
        <v>164</v>
      </c>
    </row>
    <row r="42" spans="1:53" x14ac:dyDescent="0.3">
      <c r="A42" t="s">
        <v>34</v>
      </c>
      <c r="B42" t="s">
        <v>28</v>
      </c>
      <c r="C42" s="1">
        <v>21561</v>
      </c>
      <c r="D42" s="1" t="str">
        <f>VLOOKUP(C42,Sheet1!$D:$G,2,FALSE)</f>
        <v>H1310041</v>
      </c>
      <c r="E42" s="135">
        <f>VLOOKUP(D42,Sheet1!E:H,2,FALSE)</f>
        <v>33367212</v>
      </c>
      <c r="F42" s="1" t="e">
        <f>VLOOKUP(E42,Sheet1!F:I,2,FALSE)</f>
        <v>#REF!</v>
      </c>
      <c r="G42" t="s">
        <v>35</v>
      </c>
      <c r="H42" t="s">
        <v>36</v>
      </c>
      <c r="I42" s="139" t="s">
        <v>24</v>
      </c>
      <c r="J42" s="139" t="s">
        <v>24</v>
      </c>
      <c r="K42" s="139" t="s">
        <v>25</v>
      </c>
      <c r="L42" s="139">
        <v>80703</v>
      </c>
      <c r="M42" s="139" t="s">
        <v>19</v>
      </c>
      <c r="N42" s="139" t="s">
        <v>32</v>
      </c>
      <c r="O42" s="139" t="s">
        <v>37</v>
      </c>
      <c r="Q42">
        <v>5</v>
      </c>
      <c r="R42" t="s">
        <v>622</v>
      </c>
      <c r="S42">
        <v>6</v>
      </c>
      <c r="T42" t="s">
        <v>631</v>
      </c>
      <c r="U42" t="s">
        <v>624</v>
      </c>
      <c r="V42">
        <v>162.1</v>
      </c>
      <c r="W42">
        <v>65.2</v>
      </c>
      <c r="X42">
        <v>24.81</v>
      </c>
      <c r="Y42" t="s">
        <v>35</v>
      </c>
      <c r="Z42" t="s">
        <v>639</v>
      </c>
      <c r="AA42" t="s">
        <v>24</v>
      </c>
      <c r="AB42" t="s">
        <v>25</v>
      </c>
      <c r="AC42">
        <v>1</v>
      </c>
      <c r="AD42" t="s">
        <v>626</v>
      </c>
      <c r="AK42" t="s">
        <v>32</v>
      </c>
      <c r="AL42" t="s">
        <v>637</v>
      </c>
      <c r="AM42">
        <v>0</v>
      </c>
      <c r="AN42">
        <v>0</v>
      </c>
      <c r="AO42" t="s">
        <v>640</v>
      </c>
      <c r="AP42" t="s">
        <v>628</v>
      </c>
      <c r="AS42" t="s">
        <v>624</v>
      </c>
      <c r="AT42">
        <v>1</v>
      </c>
      <c r="AU42">
        <v>2</v>
      </c>
      <c r="AV42">
        <v>41</v>
      </c>
      <c r="AW42" t="s">
        <v>628</v>
      </c>
      <c r="AX42" t="s">
        <v>628</v>
      </c>
      <c r="AZ42" t="s">
        <v>628</v>
      </c>
      <c r="BA42" t="s">
        <v>37</v>
      </c>
    </row>
    <row r="43" spans="1:53" x14ac:dyDescent="0.3">
      <c r="A43" t="s">
        <v>192</v>
      </c>
      <c r="B43" t="s">
        <v>14</v>
      </c>
      <c r="C43" s="1">
        <v>20366</v>
      </c>
      <c r="D43" s="1" t="str">
        <f>VLOOKUP(C43,Sheet1!$D:$G,2,FALSE)</f>
        <v>H1310042</v>
      </c>
      <c r="E43" s="135">
        <f>VLOOKUP(D43,Sheet1!E:H,2,FALSE)</f>
        <v>33194725</v>
      </c>
      <c r="F43" s="1" t="e">
        <f>VLOOKUP(E43,Sheet1!F:I,2,FALSE)</f>
        <v>#REF!</v>
      </c>
      <c r="G43" t="s">
        <v>193</v>
      </c>
      <c r="H43" t="s">
        <v>194</v>
      </c>
      <c r="I43" s="139" t="s">
        <v>195</v>
      </c>
      <c r="J43" s="139" t="s">
        <v>125</v>
      </c>
      <c r="K43" s="139" t="s">
        <v>126</v>
      </c>
      <c r="L43" s="139">
        <v>85003</v>
      </c>
      <c r="M43" s="139" t="s">
        <v>196</v>
      </c>
      <c r="N43" s="139" t="s">
        <v>197</v>
      </c>
      <c r="O43" s="139" t="s">
        <v>198</v>
      </c>
      <c r="Q43">
        <v>4</v>
      </c>
      <c r="R43" t="s">
        <v>652</v>
      </c>
      <c r="S43">
        <v>3</v>
      </c>
      <c r="T43" t="s">
        <v>623</v>
      </c>
      <c r="U43" t="s">
        <v>628</v>
      </c>
      <c r="V43">
        <v>151.19999999999999</v>
      </c>
      <c r="W43">
        <v>52.4</v>
      </c>
      <c r="X43">
        <v>22.92</v>
      </c>
      <c r="Y43" t="s">
        <v>688</v>
      </c>
      <c r="Z43" t="s">
        <v>678</v>
      </c>
      <c r="AA43" t="s">
        <v>125</v>
      </c>
      <c r="AB43" t="s">
        <v>126</v>
      </c>
      <c r="AC43">
        <v>1</v>
      </c>
      <c r="AD43" t="s">
        <v>626</v>
      </c>
      <c r="AG43">
        <v>1</v>
      </c>
      <c r="AH43" t="s">
        <v>626</v>
      </c>
      <c r="AI43">
        <v>1</v>
      </c>
      <c r="AJ43" t="s">
        <v>626</v>
      </c>
      <c r="AK43" t="s">
        <v>197</v>
      </c>
      <c r="AL43" t="s">
        <v>689</v>
      </c>
      <c r="AM43">
        <v>0</v>
      </c>
      <c r="AN43">
        <v>0</v>
      </c>
      <c r="AO43" t="s">
        <v>690</v>
      </c>
      <c r="AP43" t="s">
        <v>628</v>
      </c>
      <c r="AS43" t="s">
        <v>624</v>
      </c>
      <c r="AT43">
        <v>0.3</v>
      </c>
      <c r="AU43">
        <v>1</v>
      </c>
      <c r="AV43">
        <v>33</v>
      </c>
      <c r="AW43" t="s">
        <v>624</v>
      </c>
      <c r="AX43" t="s">
        <v>624</v>
      </c>
      <c r="AZ43" t="s">
        <v>628</v>
      </c>
      <c r="BA43" t="s">
        <v>691</v>
      </c>
    </row>
    <row r="44" spans="1:53" x14ac:dyDescent="0.3">
      <c r="A44" t="s">
        <v>226</v>
      </c>
      <c r="B44" t="s">
        <v>28</v>
      </c>
      <c r="C44" s="1">
        <v>30255</v>
      </c>
      <c r="D44" s="1" t="str">
        <f>VLOOKUP(C44,Sheet1!$D:$G,2,FALSE)</f>
        <v>H1310043</v>
      </c>
      <c r="E44" s="135">
        <f>VLOOKUP(D44,Sheet1!E:H,2,FALSE)</f>
        <v>33366717</v>
      </c>
      <c r="F44" s="1" t="e">
        <f>VLOOKUP(E44,Sheet1!F:I,2,FALSE)</f>
        <v>#REF!</v>
      </c>
      <c r="G44" t="s">
        <v>227</v>
      </c>
      <c r="H44" t="s">
        <v>228</v>
      </c>
      <c r="I44" s="139" t="s">
        <v>17</v>
      </c>
      <c r="J44" s="139" t="s">
        <v>17</v>
      </c>
      <c r="K44" s="139" t="s">
        <v>18</v>
      </c>
      <c r="L44" s="139">
        <v>80703</v>
      </c>
      <c r="M44" s="139" t="s">
        <v>19</v>
      </c>
      <c r="N44" s="139">
        <v>1</v>
      </c>
      <c r="O44" s="139" t="s">
        <v>229</v>
      </c>
      <c r="Q44">
        <v>5</v>
      </c>
      <c r="R44" t="s">
        <v>622</v>
      </c>
      <c r="S44">
        <v>6</v>
      </c>
      <c r="T44" t="s">
        <v>631</v>
      </c>
      <c r="U44" t="s">
        <v>628</v>
      </c>
      <c r="V44">
        <v>180.8</v>
      </c>
      <c r="W44">
        <v>93.2</v>
      </c>
      <c r="X44">
        <v>28.51</v>
      </c>
      <c r="Y44" t="s">
        <v>227</v>
      </c>
      <c r="Z44" t="s">
        <v>625</v>
      </c>
      <c r="AA44" t="s">
        <v>17</v>
      </c>
      <c r="AB44" t="s">
        <v>18</v>
      </c>
      <c r="AC44">
        <v>1</v>
      </c>
      <c r="AD44" t="s">
        <v>626</v>
      </c>
      <c r="AK44">
        <v>1</v>
      </c>
      <c r="AL44">
        <v>1</v>
      </c>
      <c r="AM44">
        <v>0</v>
      </c>
      <c r="AN44">
        <v>0</v>
      </c>
      <c r="AO44" t="s">
        <v>705</v>
      </c>
      <c r="AP44" t="s">
        <v>628</v>
      </c>
      <c r="AQ44">
        <v>0.5</v>
      </c>
      <c r="AR44">
        <v>12</v>
      </c>
      <c r="AS44" t="s">
        <v>624</v>
      </c>
      <c r="AT44">
        <v>1</v>
      </c>
      <c r="AU44">
        <v>1</v>
      </c>
      <c r="AV44">
        <v>12</v>
      </c>
      <c r="AW44" t="s">
        <v>628</v>
      </c>
      <c r="AX44" t="s">
        <v>628</v>
      </c>
      <c r="AZ44" t="s">
        <v>628</v>
      </c>
      <c r="BA44" t="s">
        <v>229</v>
      </c>
    </row>
    <row r="45" spans="1:53" x14ac:dyDescent="0.3">
      <c r="A45" t="s">
        <v>292</v>
      </c>
      <c r="B45" t="s">
        <v>14</v>
      </c>
      <c r="C45" s="1">
        <v>22508</v>
      </c>
      <c r="D45" s="1" t="str">
        <f>VLOOKUP(C45,Sheet1!$D:$G,2,FALSE)</f>
        <v>H1310044</v>
      </c>
      <c r="E45" s="135">
        <f>VLOOKUP(D45,Sheet1!E:H,2,FALSE)</f>
        <v>33367703</v>
      </c>
      <c r="F45" s="1" t="e">
        <f>VLOOKUP(E45,Sheet1!F:I,2,FALSE)</f>
        <v>#REF!</v>
      </c>
      <c r="G45" t="s">
        <v>293</v>
      </c>
      <c r="H45" t="s">
        <v>294</v>
      </c>
      <c r="I45" s="139" t="s">
        <v>30</v>
      </c>
      <c r="J45" s="139" t="s">
        <v>30</v>
      </c>
      <c r="K45" s="139" t="s">
        <v>31</v>
      </c>
      <c r="L45" s="139" t="s">
        <v>295</v>
      </c>
      <c r="M45" s="139" t="s">
        <v>296</v>
      </c>
      <c r="N45" s="139" t="s">
        <v>32</v>
      </c>
      <c r="O45" s="139" t="s">
        <v>293</v>
      </c>
      <c r="Q45">
        <v>4</v>
      </c>
      <c r="R45" t="s">
        <v>652</v>
      </c>
      <c r="S45">
        <v>1</v>
      </c>
      <c r="T45" t="s">
        <v>635</v>
      </c>
      <c r="U45" t="s">
        <v>624</v>
      </c>
      <c r="V45">
        <v>151.30000000000001</v>
      </c>
      <c r="W45">
        <v>52.3</v>
      </c>
      <c r="X45">
        <v>22.85</v>
      </c>
      <c r="Y45" t="s">
        <v>293</v>
      </c>
      <c r="Z45" t="s">
        <v>641</v>
      </c>
      <c r="AA45" t="s">
        <v>30</v>
      </c>
      <c r="AB45" t="s">
        <v>31</v>
      </c>
      <c r="AC45">
        <v>1</v>
      </c>
      <c r="AD45" t="s">
        <v>626</v>
      </c>
      <c r="AK45" t="s">
        <v>32</v>
      </c>
      <c r="AL45" t="s">
        <v>637</v>
      </c>
      <c r="AM45">
        <v>0</v>
      </c>
      <c r="AN45">
        <v>0</v>
      </c>
      <c r="AO45" t="s">
        <v>722</v>
      </c>
      <c r="AP45" t="s">
        <v>628</v>
      </c>
      <c r="AS45" t="s">
        <v>628</v>
      </c>
      <c r="AW45" t="s">
        <v>628</v>
      </c>
      <c r="AX45" t="s">
        <v>624</v>
      </c>
      <c r="AZ45" t="s">
        <v>628</v>
      </c>
      <c r="BA45" t="s">
        <v>293</v>
      </c>
    </row>
    <row r="46" spans="1:53" x14ac:dyDescent="0.3">
      <c r="A46" t="s">
        <v>187</v>
      </c>
      <c r="B46" t="s">
        <v>28</v>
      </c>
      <c r="C46" s="1">
        <v>25945</v>
      </c>
      <c r="D46" s="1" t="str">
        <f>VLOOKUP(C46,Sheet1!$D:$G,2,FALSE)</f>
        <v>H1310045</v>
      </c>
      <c r="E46" s="135">
        <f>VLOOKUP(D46,Sheet1!E:H,2,FALSE)</f>
        <v>33368079</v>
      </c>
      <c r="F46" s="1" t="e">
        <f>VLOOKUP(E46,Sheet1!F:I,2,FALSE)</f>
        <v>#REF!</v>
      </c>
      <c r="G46" t="s">
        <v>62</v>
      </c>
      <c r="H46" t="s">
        <v>158</v>
      </c>
      <c r="I46" s="139" t="s">
        <v>119</v>
      </c>
      <c r="J46" s="139" t="s">
        <v>119</v>
      </c>
      <c r="K46" s="139" t="s">
        <v>120</v>
      </c>
      <c r="L46" s="139">
        <v>80703</v>
      </c>
      <c r="M46" s="139" t="s">
        <v>19</v>
      </c>
      <c r="N46" s="139" t="s">
        <v>70</v>
      </c>
      <c r="O46" s="139" t="s">
        <v>188</v>
      </c>
      <c r="Q46">
        <v>5</v>
      </c>
      <c r="R46" t="s">
        <v>622</v>
      </c>
      <c r="S46">
        <v>7</v>
      </c>
      <c r="T46" t="s">
        <v>681</v>
      </c>
      <c r="U46" t="s">
        <v>624</v>
      </c>
      <c r="V46">
        <v>172.7</v>
      </c>
      <c r="W46">
        <v>73.650000000000006</v>
      </c>
      <c r="X46">
        <v>24.69</v>
      </c>
      <c r="Y46" t="s">
        <v>62</v>
      </c>
      <c r="Z46" t="s">
        <v>682</v>
      </c>
      <c r="AA46" t="s">
        <v>119</v>
      </c>
      <c r="AB46" t="s">
        <v>120</v>
      </c>
      <c r="AC46">
        <v>1</v>
      </c>
      <c r="AD46" t="s">
        <v>626</v>
      </c>
      <c r="AG46">
        <v>1</v>
      </c>
      <c r="AH46" t="s">
        <v>626</v>
      </c>
      <c r="AK46" t="s">
        <v>70</v>
      </c>
      <c r="AL46">
        <v>2</v>
      </c>
      <c r="AM46">
        <v>0</v>
      </c>
      <c r="AN46" t="s">
        <v>658</v>
      </c>
      <c r="AO46" t="s">
        <v>683</v>
      </c>
      <c r="AP46" t="s">
        <v>624</v>
      </c>
      <c r="AQ46">
        <v>1</v>
      </c>
      <c r="AR46">
        <v>13</v>
      </c>
      <c r="AS46" t="s">
        <v>624</v>
      </c>
      <c r="AT46">
        <v>2</v>
      </c>
      <c r="AU46" t="s">
        <v>650</v>
      </c>
      <c r="AV46">
        <v>33</v>
      </c>
      <c r="AW46" t="s">
        <v>624</v>
      </c>
      <c r="AX46" t="s">
        <v>624</v>
      </c>
      <c r="AZ46" t="s">
        <v>628</v>
      </c>
      <c r="BA46" t="s">
        <v>684</v>
      </c>
    </row>
    <row r="47" spans="1:53" x14ac:dyDescent="0.3">
      <c r="A47" t="s">
        <v>336</v>
      </c>
      <c r="B47" t="s">
        <v>28</v>
      </c>
      <c r="C47" s="1">
        <v>20401</v>
      </c>
      <c r="D47" s="1" t="str">
        <f>VLOOKUP(C47,Sheet1!$D:$G,2,FALSE)</f>
        <v>H1310046</v>
      </c>
      <c r="E47" s="135">
        <f>VLOOKUP(D47,Sheet1!E:H,2,FALSE)</f>
        <v>33369409</v>
      </c>
      <c r="F47" s="1" t="e">
        <f>VLOOKUP(E47,Sheet1!F:I,2,FALSE)</f>
        <v>#REF!</v>
      </c>
      <c r="G47" t="s">
        <v>337</v>
      </c>
      <c r="H47" t="s">
        <v>338</v>
      </c>
      <c r="I47" s="139" t="s">
        <v>119</v>
      </c>
      <c r="J47" s="139" t="s">
        <v>119</v>
      </c>
      <c r="K47" s="139" t="s">
        <v>120</v>
      </c>
      <c r="L47" s="139">
        <v>80703</v>
      </c>
      <c r="M47" s="139" t="s">
        <v>19</v>
      </c>
      <c r="O47" s="139" t="s">
        <v>337</v>
      </c>
      <c r="Q47">
        <v>4</v>
      </c>
      <c r="R47" t="s">
        <v>652</v>
      </c>
      <c r="S47">
        <v>7</v>
      </c>
      <c r="T47" t="s">
        <v>681</v>
      </c>
      <c r="U47" t="s">
        <v>628</v>
      </c>
      <c r="V47">
        <v>162.5</v>
      </c>
      <c r="W47">
        <v>70.7</v>
      </c>
      <c r="X47">
        <v>26.77</v>
      </c>
      <c r="Y47" t="s">
        <v>337</v>
      </c>
      <c r="Z47" t="s">
        <v>682</v>
      </c>
      <c r="AA47" t="s">
        <v>119</v>
      </c>
      <c r="AB47" t="s">
        <v>120</v>
      </c>
      <c r="AC47">
        <v>1</v>
      </c>
      <c r="AD47" t="s">
        <v>626</v>
      </c>
      <c r="AO47" t="s">
        <v>736</v>
      </c>
      <c r="AP47" t="s">
        <v>628</v>
      </c>
      <c r="AS47" t="s">
        <v>628</v>
      </c>
      <c r="AW47" t="s">
        <v>628</v>
      </c>
      <c r="AX47" t="s">
        <v>628</v>
      </c>
      <c r="AZ47" t="s">
        <v>628</v>
      </c>
      <c r="BA47" t="s">
        <v>337</v>
      </c>
    </row>
    <row r="48" spans="1:53" x14ac:dyDescent="0.3">
      <c r="A48" t="s">
        <v>550</v>
      </c>
      <c r="B48" t="s">
        <v>28</v>
      </c>
      <c r="C48" s="1">
        <v>24816</v>
      </c>
      <c r="D48" s="1" t="str">
        <f>VLOOKUP(C48,Sheet1!$D:$G,2,FALSE)</f>
        <v>H1310047</v>
      </c>
      <c r="E48" s="135">
        <f>VLOOKUP(D48,Sheet1!E:H,2,FALSE)</f>
        <v>33369743</v>
      </c>
      <c r="F48" s="1" t="e">
        <f>VLOOKUP(E48,Sheet1!F:I,2,FALSE)</f>
        <v>#REF!</v>
      </c>
      <c r="G48" t="s">
        <v>551</v>
      </c>
      <c r="H48" t="s">
        <v>551</v>
      </c>
      <c r="I48" s="139" t="s">
        <v>17</v>
      </c>
      <c r="J48" s="139" t="s">
        <v>17</v>
      </c>
      <c r="K48" s="139" t="s">
        <v>18</v>
      </c>
      <c r="L48" s="139">
        <v>80703</v>
      </c>
      <c r="M48" s="139" t="s">
        <v>19</v>
      </c>
      <c r="N48" s="139">
        <v>3</v>
      </c>
      <c r="O48" s="139" t="s">
        <v>552</v>
      </c>
      <c r="Y48" t="s">
        <v>551</v>
      </c>
      <c r="Z48" t="s">
        <v>625</v>
      </c>
      <c r="AA48" t="s">
        <v>17</v>
      </c>
      <c r="AB48" t="s">
        <v>18</v>
      </c>
      <c r="AK48">
        <v>3</v>
      </c>
      <c r="AL48">
        <v>3</v>
      </c>
      <c r="AM48">
        <v>0</v>
      </c>
      <c r="AN48">
        <v>1</v>
      </c>
      <c r="BA48" t="s">
        <v>552</v>
      </c>
    </row>
    <row r="49" spans="1:53" x14ac:dyDescent="0.3">
      <c r="A49" t="s">
        <v>562</v>
      </c>
      <c r="B49" t="s">
        <v>28</v>
      </c>
      <c r="C49" s="1">
        <v>20277</v>
      </c>
      <c r="D49" s="1" t="str">
        <f>VLOOKUP(C49,Sheet1!$D:$G,2,FALSE)</f>
        <v>H1310048</v>
      </c>
      <c r="E49" s="135">
        <f>VLOOKUP(D49,Sheet1!E:H,2,FALSE)</f>
        <v>33343496</v>
      </c>
      <c r="F49" s="1" t="e">
        <f>VLOOKUP(E49,Sheet1!F:I,2,FALSE)</f>
        <v>#REF!</v>
      </c>
      <c r="G49" t="s">
        <v>563</v>
      </c>
      <c r="H49" t="s">
        <v>158</v>
      </c>
      <c r="I49" s="139" t="s">
        <v>76</v>
      </c>
      <c r="J49" s="139" t="s">
        <v>76</v>
      </c>
      <c r="K49" s="139" t="s">
        <v>77</v>
      </c>
      <c r="L49" s="139">
        <v>80703</v>
      </c>
      <c r="M49" s="139" t="s">
        <v>19</v>
      </c>
      <c r="N49" s="139">
        <v>1</v>
      </c>
      <c r="O49" s="139" t="s">
        <v>564</v>
      </c>
      <c r="Q49">
        <v>5</v>
      </c>
      <c r="R49" t="s">
        <v>622</v>
      </c>
      <c r="S49">
        <v>7</v>
      </c>
      <c r="T49" t="s">
        <v>681</v>
      </c>
      <c r="U49" t="s">
        <v>624</v>
      </c>
      <c r="V49">
        <v>172</v>
      </c>
      <c r="W49">
        <v>84.6</v>
      </c>
      <c r="X49">
        <v>28.6</v>
      </c>
      <c r="Y49" t="s">
        <v>807</v>
      </c>
      <c r="Z49" t="s">
        <v>655</v>
      </c>
      <c r="AA49" t="s">
        <v>76</v>
      </c>
      <c r="AB49" t="s">
        <v>77</v>
      </c>
      <c r="AC49">
        <v>1</v>
      </c>
      <c r="AD49" t="s">
        <v>626</v>
      </c>
      <c r="AK49">
        <v>1</v>
      </c>
      <c r="AL49">
        <v>1</v>
      </c>
      <c r="AN49" t="s">
        <v>697</v>
      </c>
      <c r="AO49" t="s">
        <v>808</v>
      </c>
      <c r="AP49" t="s">
        <v>628</v>
      </c>
      <c r="AQ49">
        <v>2</v>
      </c>
      <c r="AR49">
        <v>46</v>
      </c>
      <c r="AS49" t="s">
        <v>628</v>
      </c>
      <c r="AW49" t="s">
        <v>628</v>
      </c>
      <c r="AX49" t="s">
        <v>628</v>
      </c>
      <c r="AZ49" t="s">
        <v>628</v>
      </c>
      <c r="BA49" t="s">
        <v>809</v>
      </c>
    </row>
    <row r="50" spans="1:53" x14ac:dyDescent="0.3">
      <c r="A50" t="s">
        <v>359</v>
      </c>
      <c r="B50" t="s">
        <v>28</v>
      </c>
      <c r="C50" s="1">
        <v>23970</v>
      </c>
      <c r="D50" s="1" t="str">
        <f>VLOOKUP(C50,Sheet1!$D:$G,2,FALSE)</f>
        <v>H1310049</v>
      </c>
      <c r="E50" s="135">
        <f>VLOOKUP(D50,Sheet1!E:H,2,FALSE)</f>
        <v>33369126</v>
      </c>
      <c r="F50" s="1" t="e">
        <f>VLOOKUP(E50,Sheet1!F:I,2,FALSE)</f>
        <v>#REF!</v>
      </c>
      <c r="G50" t="s">
        <v>360</v>
      </c>
      <c r="H50" t="s">
        <v>361</v>
      </c>
      <c r="I50" s="139" t="s">
        <v>17</v>
      </c>
      <c r="J50" s="139" t="s">
        <v>17</v>
      </c>
      <c r="K50" s="139" t="s">
        <v>18</v>
      </c>
      <c r="L50" s="139">
        <v>80703</v>
      </c>
      <c r="M50" s="139" t="s">
        <v>19</v>
      </c>
      <c r="O50" s="139" t="s">
        <v>362</v>
      </c>
      <c r="P50" t="s">
        <v>362</v>
      </c>
      <c r="Q50">
        <v>5</v>
      </c>
      <c r="R50" t="s">
        <v>622</v>
      </c>
      <c r="S50">
        <v>6</v>
      </c>
      <c r="T50" t="s">
        <v>631</v>
      </c>
      <c r="U50" t="s">
        <v>628</v>
      </c>
      <c r="V50">
        <v>167.6</v>
      </c>
      <c r="W50">
        <v>46.3</v>
      </c>
      <c r="X50">
        <v>16.48</v>
      </c>
      <c r="Y50" t="s">
        <v>551</v>
      </c>
      <c r="Z50" t="s">
        <v>741</v>
      </c>
      <c r="AA50" t="s">
        <v>17</v>
      </c>
      <c r="AB50" t="s">
        <v>18</v>
      </c>
      <c r="AE50">
        <v>1</v>
      </c>
      <c r="AF50" t="s">
        <v>626</v>
      </c>
      <c r="AG50">
        <v>1</v>
      </c>
      <c r="AH50" t="s">
        <v>626</v>
      </c>
      <c r="AL50" t="s">
        <v>637</v>
      </c>
      <c r="AN50" t="s">
        <v>647</v>
      </c>
      <c r="AO50" t="s">
        <v>330</v>
      </c>
      <c r="AP50" t="s">
        <v>628</v>
      </c>
      <c r="AQ50">
        <v>2</v>
      </c>
      <c r="AR50">
        <v>28</v>
      </c>
      <c r="AS50" t="s">
        <v>624</v>
      </c>
      <c r="AT50">
        <v>5</v>
      </c>
      <c r="AU50">
        <v>20</v>
      </c>
      <c r="AV50">
        <v>34</v>
      </c>
      <c r="AW50" t="s">
        <v>624</v>
      </c>
      <c r="AX50" t="s">
        <v>624</v>
      </c>
      <c r="AZ50" t="s">
        <v>628</v>
      </c>
      <c r="BA50" t="s">
        <v>742</v>
      </c>
    </row>
    <row r="51" spans="1:53" x14ac:dyDescent="0.3">
      <c r="A51" t="s">
        <v>526</v>
      </c>
      <c r="B51" t="s">
        <v>14</v>
      </c>
      <c r="C51" s="1">
        <v>14310</v>
      </c>
      <c r="D51" s="1" t="str">
        <f>VLOOKUP(C51,Sheet1!$D:$G,2,FALSE)</f>
        <v>H1310050</v>
      </c>
      <c r="E51" s="135">
        <f>VLOOKUP(D51,Sheet1!E:H,2,FALSE)</f>
        <v>33372648</v>
      </c>
      <c r="F51" s="1" t="e">
        <f>VLOOKUP(E51,Sheet1!F:I,2,FALSE)</f>
        <v>#REF!</v>
      </c>
      <c r="G51" t="s">
        <v>306</v>
      </c>
      <c r="H51" t="s">
        <v>527</v>
      </c>
      <c r="I51" s="139" t="s">
        <v>17</v>
      </c>
      <c r="J51" s="139" t="s">
        <v>17</v>
      </c>
      <c r="K51" s="139" t="s">
        <v>18</v>
      </c>
      <c r="L51" s="139">
        <v>80703</v>
      </c>
      <c r="M51" s="139" t="s">
        <v>19</v>
      </c>
      <c r="N51" s="139">
        <v>2</v>
      </c>
      <c r="O51" s="139" t="s">
        <v>466</v>
      </c>
      <c r="Y51" t="s">
        <v>306</v>
      </c>
      <c r="Z51" t="s">
        <v>625</v>
      </c>
      <c r="AA51" t="s">
        <v>17</v>
      </c>
      <c r="AB51" t="s">
        <v>18</v>
      </c>
      <c r="AK51">
        <v>2</v>
      </c>
      <c r="AL51">
        <v>2</v>
      </c>
      <c r="AM51">
        <v>0</v>
      </c>
      <c r="AN51">
        <v>0</v>
      </c>
      <c r="BA51" t="s">
        <v>466</v>
      </c>
    </row>
    <row r="52" spans="1:53" x14ac:dyDescent="0.3">
      <c r="A52" t="s">
        <v>236</v>
      </c>
      <c r="B52" t="s">
        <v>14</v>
      </c>
      <c r="C52" s="1">
        <v>26666</v>
      </c>
      <c r="D52" s="1" t="str">
        <f>VLOOKUP(C52,Sheet1!D:G,2,FALSE)</f>
        <v>H1310051</v>
      </c>
      <c r="E52" s="135">
        <f>VLOOKUP(D52,Sheet1!E:H,2,FALSE)</f>
        <v>33371491</v>
      </c>
      <c r="F52" s="1" t="e">
        <f>VLOOKUP(E52,Sheet1!F:I,2,FALSE)</f>
        <v>#REF!</v>
      </c>
      <c r="G52" t="s">
        <v>237</v>
      </c>
      <c r="H52" t="s">
        <v>237</v>
      </c>
      <c r="I52" s="139" t="s">
        <v>17</v>
      </c>
      <c r="J52" s="139" t="s">
        <v>17</v>
      </c>
      <c r="K52" s="139" t="s">
        <v>18</v>
      </c>
      <c r="L52" s="139">
        <v>80703</v>
      </c>
      <c r="M52" s="139" t="s">
        <v>19</v>
      </c>
      <c r="N52" s="139">
        <v>3</v>
      </c>
      <c r="O52" s="139" t="s">
        <v>238</v>
      </c>
      <c r="Q52">
        <v>5</v>
      </c>
      <c r="R52" t="s">
        <v>622</v>
      </c>
      <c r="S52">
        <v>3</v>
      </c>
      <c r="T52" t="s">
        <v>623</v>
      </c>
      <c r="U52" t="s">
        <v>628</v>
      </c>
      <c r="V52">
        <v>158.69999999999999</v>
      </c>
      <c r="W52">
        <v>59.2</v>
      </c>
      <c r="X52">
        <v>23.51</v>
      </c>
      <c r="Y52" t="s">
        <v>237</v>
      </c>
      <c r="Z52" t="s">
        <v>625</v>
      </c>
      <c r="AA52" t="s">
        <v>17</v>
      </c>
      <c r="AB52" t="s">
        <v>18</v>
      </c>
      <c r="AC52">
        <v>1</v>
      </c>
      <c r="AD52" t="s">
        <v>626</v>
      </c>
      <c r="AG52">
        <v>1</v>
      </c>
      <c r="AH52" t="s">
        <v>626</v>
      </c>
      <c r="AK52">
        <v>3</v>
      </c>
      <c r="AL52">
        <v>3</v>
      </c>
      <c r="AM52">
        <v>0</v>
      </c>
      <c r="AN52">
        <v>0</v>
      </c>
      <c r="AO52" t="s">
        <v>707</v>
      </c>
      <c r="AP52" t="s">
        <v>628</v>
      </c>
      <c r="AS52" t="s">
        <v>624</v>
      </c>
      <c r="AT52">
        <v>1</v>
      </c>
      <c r="AU52">
        <v>1</v>
      </c>
      <c r="AV52">
        <v>27</v>
      </c>
      <c r="AW52" t="s">
        <v>624</v>
      </c>
      <c r="AX52" t="s">
        <v>628</v>
      </c>
      <c r="AZ52" t="s">
        <v>628</v>
      </c>
      <c r="BA52" t="s">
        <v>348</v>
      </c>
    </row>
    <row r="53" spans="1:53" x14ac:dyDescent="0.3">
      <c r="A53" t="s">
        <v>73</v>
      </c>
      <c r="B53" t="s">
        <v>14</v>
      </c>
      <c r="C53" s="1">
        <v>16294</v>
      </c>
      <c r="D53" s="1" t="str">
        <f>VLOOKUP(C53,Sheet1!$D:$G,2,FALSE)</f>
        <v>H1310052</v>
      </c>
      <c r="E53" s="135">
        <f>VLOOKUP(D53,Sheet1!E:H,2,FALSE)</f>
        <v>33357874</v>
      </c>
      <c r="F53" s="1" t="e">
        <f>VLOOKUP(E53,Sheet1!F:I,2,FALSE)</f>
        <v>#REF!</v>
      </c>
      <c r="G53" t="s">
        <v>74</v>
      </c>
      <c r="H53" t="s">
        <v>75</v>
      </c>
      <c r="I53" s="139" t="s">
        <v>76</v>
      </c>
      <c r="J53" s="139" t="s">
        <v>76</v>
      </c>
      <c r="K53" s="139" t="s">
        <v>77</v>
      </c>
      <c r="L53" s="139">
        <v>80703</v>
      </c>
      <c r="M53" s="139" t="s">
        <v>19</v>
      </c>
      <c r="N53" s="139">
        <v>2</v>
      </c>
      <c r="O53" s="139" t="s">
        <v>78</v>
      </c>
      <c r="Y53" t="s">
        <v>74</v>
      </c>
      <c r="Z53" t="s">
        <v>655</v>
      </c>
      <c r="AA53" t="s">
        <v>76</v>
      </c>
      <c r="AB53" t="s">
        <v>77</v>
      </c>
      <c r="AK53">
        <v>2</v>
      </c>
      <c r="AL53">
        <v>2</v>
      </c>
      <c r="AM53">
        <v>0</v>
      </c>
      <c r="AN53">
        <v>0</v>
      </c>
      <c r="BA53" t="s">
        <v>78</v>
      </c>
    </row>
    <row r="54" spans="1:53" x14ac:dyDescent="0.3">
      <c r="A54" t="s">
        <v>239</v>
      </c>
      <c r="B54" t="s">
        <v>28</v>
      </c>
      <c r="C54" s="1">
        <v>20474</v>
      </c>
      <c r="D54" s="1" t="str">
        <f>VLOOKUP(C54,Sheet1!$D:$G,2,FALSE)</f>
        <v>H1310053</v>
      </c>
      <c r="E54" s="135">
        <f>VLOOKUP(D54,Sheet1!E:H,2,FALSE)</f>
        <v>33373423</v>
      </c>
      <c r="F54" s="1" t="e">
        <f>VLOOKUP(E54,Sheet1!F:I,2,FALSE)</f>
        <v>#REF!</v>
      </c>
      <c r="G54" t="s">
        <v>240</v>
      </c>
      <c r="H54" t="s">
        <v>241</v>
      </c>
      <c r="I54" s="139" t="s">
        <v>46</v>
      </c>
      <c r="J54" s="139" t="s">
        <v>46</v>
      </c>
      <c r="K54" s="139" t="s">
        <v>47</v>
      </c>
      <c r="L54" s="139">
        <v>80523</v>
      </c>
      <c r="M54" s="139" t="s">
        <v>242</v>
      </c>
      <c r="N54" s="139" t="s">
        <v>32</v>
      </c>
      <c r="O54" s="139" t="s">
        <v>243</v>
      </c>
      <c r="Q54">
        <v>3</v>
      </c>
      <c r="R54" t="s">
        <v>630</v>
      </c>
      <c r="S54">
        <v>8</v>
      </c>
      <c r="T54" t="s">
        <v>645</v>
      </c>
      <c r="U54" t="s">
        <v>624</v>
      </c>
      <c r="V54">
        <v>159.4</v>
      </c>
      <c r="W54">
        <v>73.349999999999994</v>
      </c>
      <c r="X54">
        <v>28.87</v>
      </c>
      <c r="Y54" t="s">
        <v>707</v>
      </c>
      <c r="Z54" t="s">
        <v>632</v>
      </c>
      <c r="AA54" t="s">
        <v>46</v>
      </c>
      <c r="AB54" t="s">
        <v>47</v>
      </c>
      <c r="AC54">
        <v>1</v>
      </c>
      <c r="AD54" t="s">
        <v>626</v>
      </c>
      <c r="AG54">
        <v>1</v>
      </c>
      <c r="AH54" t="s">
        <v>626</v>
      </c>
      <c r="AK54" t="s">
        <v>32</v>
      </c>
      <c r="AL54" t="s">
        <v>637</v>
      </c>
      <c r="AM54">
        <v>0</v>
      </c>
      <c r="AN54">
        <v>0</v>
      </c>
      <c r="AO54" t="s">
        <v>708</v>
      </c>
      <c r="AP54" t="s">
        <v>628</v>
      </c>
      <c r="AQ54">
        <v>1.5</v>
      </c>
      <c r="AR54">
        <v>44</v>
      </c>
      <c r="AS54" t="s">
        <v>628</v>
      </c>
      <c r="AW54" t="s">
        <v>624</v>
      </c>
      <c r="AX54" t="s">
        <v>624</v>
      </c>
      <c r="AZ54" t="s">
        <v>628</v>
      </c>
      <c r="BA54" t="s">
        <v>243</v>
      </c>
    </row>
    <row r="55" spans="1:53" x14ac:dyDescent="0.3">
      <c r="A55" t="s">
        <v>13</v>
      </c>
      <c r="B55" t="s">
        <v>14</v>
      </c>
      <c r="C55" s="1">
        <v>22703</v>
      </c>
      <c r="D55" s="1" t="str">
        <f>VLOOKUP(C55,Sheet1!$D:$G,2,FALSE)</f>
        <v>H1310054</v>
      </c>
      <c r="E55" s="135">
        <f>VLOOKUP(D55,Sheet1!E:H,2,FALSE)</f>
        <v>33372748</v>
      </c>
      <c r="F55" s="1" t="e">
        <f>VLOOKUP(E55,Sheet1!F:I,2,FALSE)</f>
        <v>#REF!</v>
      </c>
      <c r="G55" t="s">
        <v>15</v>
      </c>
      <c r="H55" t="s">
        <v>16</v>
      </c>
      <c r="I55" s="139" t="s">
        <v>17</v>
      </c>
      <c r="J55" s="139" t="s">
        <v>17</v>
      </c>
      <c r="K55" s="139" t="s">
        <v>18</v>
      </c>
      <c r="L55" s="139">
        <v>80703</v>
      </c>
      <c r="M55" s="139" t="s">
        <v>19</v>
      </c>
      <c r="N55" s="139">
        <v>3</v>
      </c>
      <c r="O55" s="139" t="s">
        <v>20</v>
      </c>
      <c r="Q55">
        <v>5</v>
      </c>
      <c r="R55" t="s">
        <v>622</v>
      </c>
      <c r="S55">
        <v>3</v>
      </c>
      <c r="T55" t="s">
        <v>623</v>
      </c>
      <c r="U55" t="s">
        <v>624</v>
      </c>
      <c r="V55">
        <v>153.1</v>
      </c>
      <c r="W55">
        <v>53.16</v>
      </c>
      <c r="X55">
        <v>22.68</v>
      </c>
      <c r="Y55" t="s">
        <v>15</v>
      </c>
      <c r="Z55" t="s">
        <v>625</v>
      </c>
      <c r="AA55" t="s">
        <v>17</v>
      </c>
      <c r="AB55" t="s">
        <v>18</v>
      </c>
      <c r="AC55">
        <v>1</v>
      </c>
      <c r="AD55" t="s">
        <v>626</v>
      </c>
      <c r="AK55">
        <v>3</v>
      </c>
      <c r="AL55">
        <v>3</v>
      </c>
      <c r="AM55">
        <v>0</v>
      </c>
      <c r="AN55">
        <v>0</v>
      </c>
      <c r="AO55" t="s">
        <v>627</v>
      </c>
      <c r="AP55" t="s">
        <v>628</v>
      </c>
      <c r="AS55" t="s">
        <v>624</v>
      </c>
      <c r="AT55" t="s">
        <v>629</v>
      </c>
      <c r="AU55">
        <v>1</v>
      </c>
      <c r="AV55">
        <v>33</v>
      </c>
      <c r="AW55" t="s">
        <v>628</v>
      </c>
      <c r="AX55" t="s">
        <v>628</v>
      </c>
      <c r="AZ55" t="s">
        <v>628</v>
      </c>
      <c r="BA55" t="s">
        <v>20</v>
      </c>
    </row>
    <row r="56" spans="1:53" x14ac:dyDescent="0.3">
      <c r="A56" t="s">
        <v>506</v>
      </c>
      <c r="B56" t="s">
        <v>14</v>
      </c>
      <c r="C56" s="1">
        <v>17547</v>
      </c>
      <c r="D56" s="1" t="str">
        <f>VLOOKUP(C56,Sheet1!$D:$G,2,FALSE)</f>
        <v>H1310055</v>
      </c>
      <c r="E56" s="135">
        <f>VLOOKUP(D56,Sheet1!E:H,2,FALSE)</f>
        <v>33374015</v>
      </c>
      <c r="F56" s="1" t="e">
        <f>VLOOKUP(E56,Sheet1!F:I,2,FALSE)</f>
        <v>#REF!</v>
      </c>
      <c r="G56" t="s">
        <v>78</v>
      </c>
      <c r="H56" t="s">
        <v>507</v>
      </c>
      <c r="I56" s="139" t="s">
        <v>30</v>
      </c>
      <c r="J56" s="139" t="s">
        <v>30</v>
      </c>
      <c r="K56" s="139" t="s">
        <v>31</v>
      </c>
      <c r="L56" s="139">
        <v>80703</v>
      </c>
      <c r="M56" s="139" t="s">
        <v>19</v>
      </c>
      <c r="N56" s="139" t="s">
        <v>32</v>
      </c>
      <c r="O56" s="139" t="s">
        <v>508</v>
      </c>
      <c r="Q56">
        <v>3</v>
      </c>
      <c r="R56" t="s">
        <v>630</v>
      </c>
      <c r="S56">
        <v>6</v>
      </c>
      <c r="T56" t="s">
        <v>631</v>
      </c>
      <c r="U56" t="s">
        <v>628</v>
      </c>
      <c r="V56">
        <v>164.1</v>
      </c>
      <c r="W56">
        <v>77.400000000000006</v>
      </c>
      <c r="X56">
        <v>28.74</v>
      </c>
      <c r="Y56" t="s">
        <v>78</v>
      </c>
      <c r="Z56" t="s">
        <v>636</v>
      </c>
      <c r="AA56" t="s">
        <v>30</v>
      </c>
      <c r="AB56" t="s">
        <v>31</v>
      </c>
      <c r="AC56">
        <v>1</v>
      </c>
      <c r="AD56" t="s">
        <v>626</v>
      </c>
      <c r="AK56" t="s">
        <v>32</v>
      </c>
      <c r="AL56" t="s">
        <v>637</v>
      </c>
      <c r="AM56">
        <v>0</v>
      </c>
      <c r="AN56">
        <v>2</v>
      </c>
      <c r="AO56" t="s">
        <v>791</v>
      </c>
      <c r="AP56" t="s">
        <v>628</v>
      </c>
      <c r="AS56" t="s">
        <v>628</v>
      </c>
      <c r="AW56" t="s">
        <v>628</v>
      </c>
      <c r="AX56" t="s">
        <v>628</v>
      </c>
      <c r="AZ56" t="s">
        <v>628</v>
      </c>
      <c r="BA56" t="s">
        <v>508</v>
      </c>
    </row>
    <row r="57" spans="1:53" x14ac:dyDescent="0.3">
      <c r="A57" t="s">
        <v>153</v>
      </c>
      <c r="B57" t="s">
        <v>28</v>
      </c>
      <c r="C57" s="1">
        <v>16671</v>
      </c>
      <c r="D57" s="1" t="str">
        <f>VLOOKUP(C57,Sheet1!$D:$G,2,FALSE)</f>
        <v>H1310056</v>
      </c>
      <c r="E57" s="135">
        <f>VLOOKUP(D57,Sheet1!E:H,2,FALSE)</f>
        <v>33375539</v>
      </c>
      <c r="F57" s="1" t="e">
        <f>VLOOKUP(E57,Sheet1!F:I,2,FALSE)</f>
        <v>#REF!</v>
      </c>
      <c r="G57" t="s">
        <v>154</v>
      </c>
      <c r="H57" t="s">
        <v>155</v>
      </c>
      <c r="I57" s="139" t="s">
        <v>30</v>
      </c>
      <c r="J57" s="139" t="s">
        <v>30</v>
      </c>
      <c r="K57" s="139" t="s">
        <v>31</v>
      </c>
      <c r="L57" s="139">
        <v>80703</v>
      </c>
      <c r="M57" s="139" t="s">
        <v>19</v>
      </c>
      <c r="N57" s="139" t="s">
        <v>32</v>
      </c>
      <c r="O57" s="139" t="s">
        <v>154</v>
      </c>
      <c r="Q57">
        <v>5</v>
      </c>
      <c r="R57" t="s">
        <v>622</v>
      </c>
      <c r="S57">
        <v>6</v>
      </c>
      <c r="T57" t="s">
        <v>631</v>
      </c>
      <c r="U57" t="s">
        <v>624</v>
      </c>
      <c r="V57">
        <v>161.30000000000001</v>
      </c>
      <c r="W57">
        <v>47.6</v>
      </c>
      <c r="X57">
        <v>18.3</v>
      </c>
      <c r="Y57" t="s">
        <v>154</v>
      </c>
      <c r="Z57" t="s">
        <v>636</v>
      </c>
      <c r="AA57" t="s">
        <v>30</v>
      </c>
      <c r="AB57" t="s">
        <v>31</v>
      </c>
      <c r="AC57">
        <v>1</v>
      </c>
      <c r="AD57" t="s">
        <v>626</v>
      </c>
      <c r="AK57" t="s">
        <v>32</v>
      </c>
      <c r="AL57" t="s">
        <v>637</v>
      </c>
      <c r="AM57">
        <v>0</v>
      </c>
      <c r="AN57">
        <v>0</v>
      </c>
      <c r="AO57" t="s">
        <v>670</v>
      </c>
      <c r="AP57" t="s">
        <v>628</v>
      </c>
      <c r="AQ57">
        <v>1</v>
      </c>
      <c r="AR57">
        <v>55</v>
      </c>
      <c r="AS57" t="s">
        <v>624</v>
      </c>
      <c r="AT57">
        <v>0.3</v>
      </c>
      <c r="AU57">
        <v>4</v>
      </c>
      <c r="AV57">
        <v>55</v>
      </c>
      <c r="AW57" t="s">
        <v>628</v>
      </c>
      <c r="AX57" t="s">
        <v>628</v>
      </c>
      <c r="AZ57" t="s">
        <v>628</v>
      </c>
      <c r="BA57" t="s">
        <v>154</v>
      </c>
    </row>
    <row r="58" spans="1:53" x14ac:dyDescent="0.3">
      <c r="A58" t="s">
        <v>213</v>
      </c>
      <c r="B58" t="s">
        <v>14</v>
      </c>
      <c r="C58" s="1">
        <v>17119</v>
      </c>
      <c r="D58" s="1" t="str">
        <f>VLOOKUP(C58,Sheet1!$D:$G,2,FALSE)</f>
        <v>H1310057</v>
      </c>
      <c r="E58" s="135">
        <f>VLOOKUP(D58,Sheet1!E:H,2,FALSE)</f>
        <v>33373781</v>
      </c>
      <c r="F58" s="1" t="e">
        <f>VLOOKUP(E58,Sheet1!F:I,2,FALSE)</f>
        <v>#REF!</v>
      </c>
      <c r="G58" t="s">
        <v>214</v>
      </c>
      <c r="H58" t="s">
        <v>214</v>
      </c>
      <c r="I58" s="139" t="s">
        <v>30</v>
      </c>
      <c r="J58" s="139" t="s">
        <v>30</v>
      </c>
      <c r="K58" s="139" t="s">
        <v>31</v>
      </c>
      <c r="L58" s="139">
        <v>80703</v>
      </c>
      <c r="M58" s="139" t="s">
        <v>19</v>
      </c>
      <c r="O58" s="139" t="s">
        <v>215</v>
      </c>
      <c r="Q58">
        <v>2</v>
      </c>
      <c r="R58" t="s">
        <v>643</v>
      </c>
      <c r="S58">
        <v>3</v>
      </c>
      <c r="T58" t="s">
        <v>623</v>
      </c>
      <c r="U58" t="s">
        <v>628</v>
      </c>
      <c r="V58">
        <v>148.69999999999999</v>
      </c>
      <c r="W58">
        <v>58.5</v>
      </c>
      <c r="X58">
        <v>26.46</v>
      </c>
      <c r="Y58" t="s">
        <v>214</v>
      </c>
      <c r="Z58" t="s">
        <v>678</v>
      </c>
      <c r="AA58" t="s">
        <v>30</v>
      </c>
      <c r="AB58" t="s">
        <v>31</v>
      </c>
      <c r="AC58">
        <v>1</v>
      </c>
      <c r="AD58" t="s">
        <v>626</v>
      </c>
      <c r="AL58">
        <v>2</v>
      </c>
      <c r="AM58">
        <v>0</v>
      </c>
      <c r="AN58" t="s">
        <v>697</v>
      </c>
      <c r="AO58" t="s">
        <v>698</v>
      </c>
      <c r="AP58" t="s">
        <v>628</v>
      </c>
      <c r="AS58" t="s">
        <v>628</v>
      </c>
      <c r="AW58" t="s">
        <v>628</v>
      </c>
      <c r="AX58" t="s">
        <v>628</v>
      </c>
      <c r="AZ58" t="s">
        <v>628</v>
      </c>
      <c r="BA58" t="s">
        <v>215</v>
      </c>
    </row>
    <row r="59" spans="1:53" x14ac:dyDescent="0.3">
      <c r="A59" t="s">
        <v>165</v>
      </c>
      <c r="B59" t="s">
        <v>14</v>
      </c>
      <c r="C59" s="1">
        <v>15172</v>
      </c>
      <c r="D59" s="1" t="str">
        <f>VLOOKUP(C59,Sheet1!$D:$G,2,FALSE)</f>
        <v>H1310058</v>
      </c>
      <c r="E59" s="135">
        <f>VLOOKUP(D59,Sheet1!E:H,2,FALSE)</f>
        <v>33376464</v>
      </c>
      <c r="F59" s="1" t="e">
        <f>VLOOKUP(E59,Sheet1!F:I,2,FALSE)</f>
        <v>#REF!</v>
      </c>
      <c r="G59" t="s">
        <v>166</v>
      </c>
      <c r="O59" s="139" t="s">
        <v>166</v>
      </c>
      <c r="Y59" t="s">
        <v>166</v>
      </c>
      <c r="Z59" t="s">
        <v>625</v>
      </c>
      <c r="BA59" t="s">
        <v>166</v>
      </c>
    </row>
    <row r="60" spans="1:53" x14ac:dyDescent="0.3">
      <c r="A60" t="s">
        <v>141</v>
      </c>
      <c r="B60" t="s">
        <v>28</v>
      </c>
      <c r="C60" s="1">
        <v>34782</v>
      </c>
      <c r="D60" s="1" t="str">
        <f>VLOOKUP(C60,Sheet1!$D:$G,2,FALSE)</f>
        <v>H1310059</v>
      </c>
      <c r="E60" s="135">
        <f>VLOOKUP(D60,Sheet1!E:H,2,FALSE)</f>
        <v>33377373</v>
      </c>
      <c r="F60" s="1" t="e">
        <f>VLOOKUP(E60,Sheet1!F:I,2,FALSE)</f>
        <v>#REF!</v>
      </c>
      <c r="G60" t="s">
        <v>142</v>
      </c>
      <c r="H60" t="s">
        <v>48</v>
      </c>
      <c r="I60" s="139" t="s">
        <v>143</v>
      </c>
      <c r="J60" s="139" t="s">
        <v>143</v>
      </c>
      <c r="K60" s="139" t="s">
        <v>144</v>
      </c>
      <c r="L60" s="139">
        <v>84303</v>
      </c>
      <c r="M60" s="139" t="s">
        <v>145</v>
      </c>
      <c r="N60" s="139">
        <v>1</v>
      </c>
      <c r="O60" s="139" t="s">
        <v>146</v>
      </c>
      <c r="Q60">
        <v>4</v>
      </c>
      <c r="R60" t="s">
        <v>652</v>
      </c>
      <c r="S60">
        <v>6</v>
      </c>
      <c r="T60" t="s">
        <v>631</v>
      </c>
      <c r="U60" t="s">
        <v>628</v>
      </c>
      <c r="V60">
        <v>173.3</v>
      </c>
      <c r="W60">
        <v>68.099999999999994</v>
      </c>
      <c r="X60">
        <v>22.68</v>
      </c>
      <c r="Y60" t="s">
        <v>142</v>
      </c>
      <c r="Z60" t="s">
        <v>667</v>
      </c>
      <c r="AA60" t="s">
        <v>143</v>
      </c>
      <c r="AB60" t="s">
        <v>144</v>
      </c>
      <c r="AC60">
        <v>1</v>
      </c>
      <c r="AD60" t="s">
        <v>626</v>
      </c>
      <c r="AK60">
        <v>1</v>
      </c>
      <c r="AL60">
        <v>1</v>
      </c>
      <c r="AM60">
        <v>0</v>
      </c>
      <c r="AN60">
        <v>0</v>
      </c>
      <c r="AO60" t="s">
        <v>377</v>
      </c>
      <c r="AP60" t="s">
        <v>628</v>
      </c>
      <c r="AS60" t="s">
        <v>628</v>
      </c>
      <c r="AW60" t="s">
        <v>628</v>
      </c>
      <c r="AX60" t="s">
        <v>624</v>
      </c>
      <c r="AY60" t="s">
        <v>668</v>
      </c>
      <c r="AZ60" t="s">
        <v>628</v>
      </c>
      <c r="BA60" t="s">
        <v>146</v>
      </c>
    </row>
    <row r="61" spans="1:53" x14ac:dyDescent="0.3">
      <c r="A61" t="s">
        <v>534</v>
      </c>
      <c r="B61" t="s">
        <v>28</v>
      </c>
      <c r="C61" s="1">
        <v>20701</v>
      </c>
      <c r="D61" s="1" t="str">
        <f>VLOOKUP(C61,Sheet1!$D:$G,2,FALSE)</f>
        <v>H1310060</v>
      </c>
      <c r="E61" s="135">
        <f>VLOOKUP(D61,Sheet1!E:H,2,FALSE)</f>
        <v>33379735</v>
      </c>
      <c r="F61" s="1" t="e">
        <f>VLOOKUP(E61,Sheet1!F:I,2,FALSE)</f>
        <v>#REF!</v>
      </c>
      <c r="G61" t="s">
        <v>535</v>
      </c>
      <c r="H61" t="s">
        <v>536</v>
      </c>
      <c r="I61" s="139" t="s">
        <v>17</v>
      </c>
      <c r="J61" s="139" t="s">
        <v>17</v>
      </c>
      <c r="K61" s="139" t="s">
        <v>18</v>
      </c>
      <c r="L61" s="139">
        <v>80703</v>
      </c>
      <c r="M61" s="139" t="s">
        <v>19</v>
      </c>
      <c r="N61" s="139">
        <v>1</v>
      </c>
      <c r="O61" s="139" t="s">
        <v>52</v>
      </c>
      <c r="Q61">
        <v>4</v>
      </c>
      <c r="R61" t="s">
        <v>652</v>
      </c>
      <c r="S61">
        <v>1</v>
      </c>
      <c r="T61" t="s">
        <v>635</v>
      </c>
      <c r="U61" t="s">
        <v>624</v>
      </c>
      <c r="V61">
        <v>171.1</v>
      </c>
      <c r="W61">
        <v>61</v>
      </c>
      <c r="X61">
        <v>20.84</v>
      </c>
      <c r="Y61" t="s">
        <v>535</v>
      </c>
      <c r="Z61" t="s">
        <v>625</v>
      </c>
      <c r="AA61" t="s">
        <v>17</v>
      </c>
      <c r="AB61" t="s">
        <v>18</v>
      </c>
      <c r="AC61">
        <v>1</v>
      </c>
      <c r="AD61" t="s">
        <v>626</v>
      </c>
      <c r="AK61">
        <v>1</v>
      </c>
      <c r="AL61">
        <v>1</v>
      </c>
      <c r="AM61">
        <v>0</v>
      </c>
      <c r="AN61">
        <v>0</v>
      </c>
      <c r="AO61" t="s">
        <v>800</v>
      </c>
      <c r="AP61" t="s">
        <v>624</v>
      </c>
      <c r="AQ61">
        <v>1</v>
      </c>
      <c r="AR61">
        <v>29</v>
      </c>
      <c r="AS61" t="s">
        <v>624</v>
      </c>
      <c r="AT61">
        <v>1</v>
      </c>
      <c r="AU61">
        <v>8</v>
      </c>
      <c r="AV61">
        <v>24</v>
      </c>
      <c r="AW61" t="s">
        <v>628</v>
      </c>
      <c r="AX61" t="s">
        <v>628</v>
      </c>
      <c r="AZ61" t="s">
        <v>628</v>
      </c>
      <c r="BA61" t="s">
        <v>52</v>
      </c>
    </row>
    <row r="62" spans="1:53" x14ac:dyDescent="0.3">
      <c r="A62" t="s">
        <v>375</v>
      </c>
      <c r="B62" t="s">
        <v>28</v>
      </c>
      <c r="C62" s="1">
        <v>17524</v>
      </c>
      <c r="D62" s="1" t="str">
        <f>VLOOKUP(C62,Sheet1!$D:$G,2,FALSE)</f>
        <v>H1310061</v>
      </c>
      <c r="E62" s="135">
        <f>VLOOKUP(D62,Sheet1!E:H,2,FALSE)</f>
        <v>33380482</v>
      </c>
      <c r="F62" s="1" t="e">
        <f>VLOOKUP(E62,Sheet1!F:I,2,FALSE)</f>
        <v>#REF!</v>
      </c>
      <c r="G62" t="s">
        <v>376</v>
      </c>
      <c r="H62" t="s">
        <v>377</v>
      </c>
      <c r="I62" s="139" t="s">
        <v>378</v>
      </c>
      <c r="J62" s="139" t="s">
        <v>378</v>
      </c>
      <c r="K62" s="139" t="s">
        <v>379</v>
      </c>
      <c r="L62" s="139">
        <v>80703</v>
      </c>
      <c r="M62" s="139" t="s">
        <v>19</v>
      </c>
      <c r="N62" s="139">
        <v>3</v>
      </c>
      <c r="O62" s="139" t="s">
        <v>380</v>
      </c>
      <c r="Q62">
        <v>4</v>
      </c>
      <c r="R62" t="s">
        <v>652</v>
      </c>
      <c r="S62">
        <v>8</v>
      </c>
      <c r="T62" t="s">
        <v>645</v>
      </c>
      <c r="U62" t="s">
        <v>624</v>
      </c>
      <c r="V62">
        <v>169.9</v>
      </c>
      <c r="W62">
        <v>64.599999999999994</v>
      </c>
      <c r="X62">
        <v>22.38</v>
      </c>
      <c r="Y62" t="s">
        <v>376</v>
      </c>
      <c r="Z62" t="s">
        <v>745</v>
      </c>
      <c r="AA62" t="s">
        <v>378</v>
      </c>
      <c r="AB62" t="s">
        <v>379</v>
      </c>
      <c r="AC62">
        <v>1</v>
      </c>
      <c r="AD62" t="s">
        <v>626</v>
      </c>
      <c r="AK62">
        <v>3</v>
      </c>
      <c r="AL62">
        <v>3</v>
      </c>
      <c r="AM62">
        <v>0</v>
      </c>
      <c r="AN62">
        <v>0</v>
      </c>
      <c r="AO62" t="s">
        <v>50</v>
      </c>
      <c r="AP62" t="s">
        <v>628</v>
      </c>
      <c r="AQ62">
        <v>1</v>
      </c>
      <c r="AR62">
        <v>44</v>
      </c>
      <c r="AS62" t="s">
        <v>624</v>
      </c>
      <c r="AT62">
        <v>0.5</v>
      </c>
      <c r="AU62" s="2">
        <v>44322</v>
      </c>
      <c r="AV62">
        <v>44</v>
      </c>
      <c r="AW62" t="s">
        <v>624</v>
      </c>
      <c r="AX62" t="s">
        <v>628</v>
      </c>
      <c r="AZ62" t="s">
        <v>628</v>
      </c>
      <c r="BA62" t="s">
        <v>380</v>
      </c>
    </row>
    <row r="63" spans="1:53" x14ac:dyDescent="0.3">
      <c r="A63" t="s">
        <v>49</v>
      </c>
      <c r="B63" t="s">
        <v>28</v>
      </c>
      <c r="C63" s="1">
        <v>25680</v>
      </c>
      <c r="D63" s="1" t="str">
        <f>VLOOKUP(C63,Sheet1!$D:$G,2,FALSE)</f>
        <v>H1310062</v>
      </c>
      <c r="E63" s="135">
        <f>VLOOKUP(D63,Sheet1!E:H,2,FALSE)</f>
        <v>33380301</v>
      </c>
      <c r="F63" s="1" t="e">
        <f>VLOOKUP(E63,Sheet1!F:I,2,FALSE)</f>
        <v>#REF!</v>
      </c>
      <c r="G63" t="s">
        <v>50</v>
      </c>
      <c r="H63" t="s">
        <v>51</v>
      </c>
      <c r="I63" s="139" t="s">
        <v>17</v>
      </c>
      <c r="J63" s="139" t="s">
        <v>17</v>
      </c>
      <c r="K63" s="139" t="s">
        <v>18</v>
      </c>
      <c r="L63" s="139">
        <v>80703</v>
      </c>
      <c r="M63" s="139" t="s">
        <v>19</v>
      </c>
      <c r="N63" s="139">
        <v>1</v>
      </c>
      <c r="O63" s="139" t="s">
        <v>52</v>
      </c>
      <c r="Q63">
        <v>5</v>
      </c>
      <c r="R63" t="s">
        <v>622</v>
      </c>
      <c r="S63">
        <v>1</v>
      </c>
      <c r="T63" t="s">
        <v>635</v>
      </c>
      <c r="U63" t="s">
        <v>624</v>
      </c>
      <c r="V63">
        <v>166.2</v>
      </c>
      <c r="W63">
        <v>81</v>
      </c>
      <c r="X63">
        <v>29.32</v>
      </c>
      <c r="Y63" t="s">
        <v>50</v>
      </c>
      <c r="Z63" t="s">
        <v>625</v>
      </c>
      <c r="AA63" t="s">
        <v>17</v>
      </c>
      <c r="AB63" t="s">
        <v>18</v>
      </c>
      <c r="AC63">
        <v>1</v>
      </c>
      <c r="AD63" t="s">
        <v>626</v>
      </c>
      <c r="AK63">
        <v>1</v>
      </c>
      <c r="AL63">
        <v>1</v>
      </c>
      <c r="AM63">
        <v>0</v>
      </c>
      <c r="AN63">
        <v>0</v>
      </c>
      <c r="AO63" t="s">
        <v>644</v>
      </c>
      <c r="AP63" t="s">
        <v>628</v>
      </c>
      <c r="AQ63">
        <v>1</v>
      </c>
      <c r="AR63">
        <v>30</v>
      </c>
      <c r="AS63" t="s">
        <v>628</v>
      </c>
      <c r="AW63" t="s">
        <v>628</v>
      </c>
      <c r="AX63" t="s">
        <v>628</v>
      </c>
      <c r="AZ63" t="s">
        <v>628</v>
      </c>
      <c r="BA63" t="s">
        <v>52</v>
      </c>
    </row>
    <row r="64" spans="1:53" x14ac:dyDescent="0.3">
      <c r="A64" t="s">
        <v>366</v>
      </c>
      <c r="B64" t="s">
        <v>28</v>
      </c>
      <c r="C64" s="1">
        <v>14084</v>
      </c>
      <c r="D64" s="1" t="str">
        <f>VLOOKUP(C64,Sheet1!$D:$G,2,FALSE)</f>
        <v>H1310063</v>
      </c>
      <c r="E64" s="135">
        <f>VLOOKUP(D64,Sheet1!E:H,2,FALSE)</f>
        <v>33380156</v>
      </c>
      <c r="F64" s="1" t="e">
        <f>VLOOKUP(E64,Sheet1!F:I,2,FALSE)</f>
        <v>#REF!</v>
      </c>
      <c r="G64" t="s">
        <v>367</v>
      </c>
      <c r="H64" t="s">
        <v>368</v>
      </c>
      <c r="I64" s="139" t="s">
        <v>369</v>
      </c>
      <c r="J64" s="139" t="s">
        <v>370</v>
      </c>
      <c r="K64" s="139" t="s">
        <v>371</v>
      </c>
      <c r="L64" s="139">
        <v>87203</v>
      </c>
      <c r="M64" s="139" t="s">
        <v>372</v>
      </c>
      <c r="O64" s="139" t="s">
        <v>373</v>
      </c>
      <c r="P64" t="s">
        <v>374</v>
      </c>
      <c r="Y64" t="s">
        <v>367</v>
      </c>
      <c r="Z64" t="s">
        <v>744</v>
      </c>
      <c r="AA64" t="s">
        <v>370</v>
      </c>
      <c r="AB64" t="s">
        <v>371</v>
      </c>
      <c r="AE64">
        <v>1</v>
      </c>
      <c r="AF64" t="s">
        <v>626</v>
      </c>
      <c r="AG64">
        <v>1</v>
      </c>
      <c r="AH64" t="s">
        <v>626</v>
      </c>
      <c r="AP64" t="s">
        <v>628</v>
      </c>
      <c r="AQ64">
        <v>1</v>
      </c>
      <c r="AR64">
        <v>62</v>
      </c>
      <c r="AS64" t="s">
        <v>624</v>
      </c>
      <c r="AT64">
        <v>1</v>
      </c>
      <c r="AU64">
        <v>5</v>
      </c>
      <c r="AV64">
        <v>62</v>
      </c>
      <c r="AW64" t="s">
        <v>628</v>
      </c>
      <c r="AX64" t="s">
        <v>628</v>
      </c>
      <c r="AZ64" t="s">
        <v>628</v>
      </c>
      <c r="BA64" t="s">
        <v>367</v>
      </c>
    </row>
    <row r="65" spans="1:53" x14ac:dyDescent="0.3">
      <c r="A65" t="s">
        <v>384</v>
      </c>
      <c r="B65" t="s">
        <v>28</v>
      </c>
      <c r="C65" s="1">
        <v>22215</v>
      </c>
      <c r="D65" s="1" t="str">
        <f>VLOOKUP(C65,Sheet1!$D:$G,2,FALSE)</f>
        <v>H1310064</v>
      </c>
      <c r="E65" s="135">
        <f>VLOOKUP(D65,Sheet1!E:H,2,FALSE)</f>
        <v>33383039</v>
      </c>
      <c r="F65" s="1" t="e">
        <f>VLOOKUP(E65,Sheet1!F:I,2,FALSE)</f>
        <v>#REF!</v>
      </c>
      <c r="G65" t="s">
        <v>385</v>
      </c>
      <c r="H65" t="s">
        <v>16</v>
      </c>
      <c r="I65" s="139" t="s">
        <v>24</v>
      </c>
      <c r="J65" s="139" t="s">
        <v>24</v>
      </c>
      <c r="K65" s="139" t="s">
        <v>25</v>
      </c>
      <c r="L65" s="139">
        <v>80703</v>
      </c>
      <c r="M65" s="139" t="s">
        <v>19</v>
      </c>
      <c r="N65" s="139">
        <v>3</v>
      </c>
      <c r="O65" s="139" t="s">
        <v>386</v>
      </c>
      <c r="Q65">
        <v>5</v>
      </c>
      <c r="R65" t="s">
        <v>622</v>
      </c>
      <c r="S65">
        <v>6</v>
      </c>
      <c r="T65" t="s">
        <v>631</v>
      </c>
      <c r="U65" t="s">
        <v>624</v>
      </c>
      <c r="V65">
        <v>176.6</v>
      </c>
      <c r="W65">
        <v>61</v>
      </c>
      <c r="X65">
        <v>19.559999999999999</v>
      </c>
      <c r="Y65" t="s">
        <v>385</v>
      </c>
      <c r="Z65" t="s">
        <v>632</v>
      </c>
      <c r="AA65" t="s">
        <v>24</v>
      </c>
      <c r="AB65" t="s">
        <v>25</v>
      </c>
      <c r="AE65">
        <v>1</v>
      </c>
      <c r="AF65" t="s">
        <v>626</v>
      </c>
      <c r="AK65">
        <v>3</v>
      </c>
      <c r="AL65">
        <v>3</v>
      </c>
      <c r="AM65">
        <v>0</v>
      </c>
      <c r="AN65">
        <v>0</v>
      </c>
      <c r="AO65" t="s">
        <v>746</v>
      </c>
      <c r="AP65" t="s">
        <v>628</v>
      </c>
      <c r="AQ65">
        <v>1</v>
      </c>
      <c r="AR65">
        <v>40</v>
      </c>
      <c r="AS65" t="s">
        <v>624</v>
      </c>
      <c r="AT65">
        <v>3</v>
      </c>
      <c r="AU65">
        <v>15</v>
      </c>
      <c r="AV65">
        <v>40</v>
      </c>
      <c r="AW65" t="s">
        <v>628</v>
      </c>
      <c r="AX65" t="s">
        <v>628</v>
      </c>
      <c r="AZ65" t="s">
        <v>628</v>
      </c>
      <c r="BA65" t="s">
        <v>386</v>
      </c>
    </row>
    <row r="66" spans="1:53" x14ac:dyDescent="0.3">
      <c r="A66" t="s">
        <v>471</v>
      </c>
      <c r="B66" t="s">
        <v>14</v>
      </c>
      <c r="C66" s="1">
        <v>28096</v>
      </c>
      <c r="D66" s="1" t="str">
        <f>VLOOKUP(C66,Sheet1!$D:$G,2,FALSE)</f>
        <v>H1310065</v>
      </c>
      <c r="E66" s="135">
        <f>VLOOKUP(D66,Sheet1!E:H,2,FALSE)</f>
        <v>33383550</v>
      </c>
      <c r="F66" s="1" t="e">
        <f>VLOOKUP(E66,Sheet1!F:I,2,FALSE)</f>
        <v>#REF!</v>
      </c>
      <c r="G66" t="s">
        <v>434</v>
      </c>
      <c r="H66" t="s">
        <v>225</v>
      </c>
      <c r="I66" s="139" t="s">
        <v>76</v>
      </c>
      <c r="J66" s="139" t="s">
        <v>76</v>
      </c>
      <c r="K66" s="139" t="s">
        <v>77</v>
      </c>
      <c r="L66" s="139">
        <v>80703</v>
      </c>
      <c r="M66" s="139" t="s">
        <v>19</v>
      </c>
      <c r="O66" s="139" t="s">
        <v>472</v>
      </c>
      <c r="Q66">
        <v>4</v>
      </c>
      <c r="R66" t="s">
        <v>652</v>
      </c>
      <c r="S66">
        <v>8</v>
      </c>
      <c r="T66" t="s">
        <v>645</v>
      </c>
      <c r="U66" t="s">
        <v>624</v>
      </c>
      <c r="V66">
        <v>154.5</v>
      </c>
      <c r="W66">
        <v>51.8</v>
      </c>
      <c r="X66">
        <v>21.7</v>
      </c>
      <c r="Y66" t="s">
        <v>434</v>
      </c>
      <c r="Z66" t="s">
        <v>625</v>
      </c>
      <c r="AA66" t="s">
        <v>76</v>
      </c>
      <c r="AB66" t="s">
        <v>77</v>
      </c>
      <c r="AC66">
        <v>1</v>
      </c>
      <c r="AD66" t="s">
        <v>626</v>
      </c>
      <c r="AL66">
        <v>1</v>
      </c>
      <c r="AM66">
        <v>0</v>
      </c>
      <c r="AN66" t="s">
        <v>697</v>
      </c>
      <c r="AO66" t="s">
        <v>777</v>
      </c>
      <c r="AP66" t="s">
        <v>628</v>
      </c>
      <c r="AS66" t="s">
        <v>624</v>
      </c>
      <c r="AT66">
        <v>1</v>
      </c>
      <c r="AU66">
        <v>2</v>
      </c>
      <c r="AV66">
        <v>24</v>
      </c>
      <c r="AW66" t="s">
        <v>628</v>
      </c>
      <c r="AX66" t="s">
        <v>624</v>
      </c>
      <c r="AZ66" t="s">
        <v>628</v>
      </c>
      <c r="BA66" t="s">
        <v>472</v>
      </c>
    </row>
    <row r="67" spans="1:53" x14ac:dyDescent="0.3">
      <c r="A67" t="s">
        <v>433</v>
      </c>
      <c r="B67" t="s">
        <v>28</v>
      </c>
      <c r="C67" s="1">
        <v>24109</v>
      </c>
      <c r="D67" s="1" t="str">
        <f>VLOOKUP(C67,Sheet1!$D:$G,2,FALSE)</f>
        <v>H1310066</v>
      </c>
      <c r="E67" s="135">
        <f>VLOOKUP(D67,Sheet1!E:H,2,FALSE)</f>
        <v>33383754</v>
      </c>
      <c r="F67" s="1" t="e">
        <f>VLOOKUP(E67,Sheet1!F:I,2,FALSE)</f>
        <v>#REF!</v>
      </c>
      <c r="G67" t="s">
        <v>434</v>
      </c>
      <c r="H67" t="s">
        <v>435</v>
      </c>
      <c r="I67" s="139" t="s">
        <v>30</v>
      </c>
      <c r="J67" s="139" t="s">
        <v>30</v>
      </c>
      <c r="K67" s="139" t="s">
        <v>31</v>
      </c>
      <c r="L67" s="139">
        <v>80703</v>
      </c>
      <c r="M67" s="139" t="s">
        <v>19</v>
      </c>
      <c r="N67" s="139" t="s">
        <v>32</v>
      </c>
      <c r="O67" s="139" t="s">
        <v>434</v>
      </c>
      <c r="Q67">
        <v>4</v>
      </c>
      <c r="R67" t="s">
        <v>652</v>
      </c>
      <c r="S67">
        <v>6</v>
      </c>
      <c r="T67" t="s">
        <v>631</v>
      </c>
      <c r="U67" t="s">
        <v>624</v>
      </c>
      <c r="V67">
        <v>163.69999999999999</v>
      </c>
      <c r="W67">
        <v>69</v>
      </c>
      <c r="X67">
        <v>25.75</v>
      </c>
      <c r="Y67" t="s">
        <v>434</v>
      </c>
      <c r="Z67" t="s">
        <v>730</v>
      </c>
      <c r="AA67" t="s">
        <v>30</v>
      </c>
      <c r="AB67" t="s">
        <v>31</v>
      </c>
      <c r="AC67">
        <v>1</v>
      </c>
      <c r="AD67" t="s">
        <v>626</v>
      </c>
      <c r="AK67" t="s">
        <v>32</v>
      </c>
      <c r="AL67" t="s">
        <v>637</v>
      </c>
      <c r="AM67">
        <v>0</v>
      </c>
      <c r="AN67">
        <v>1</v>
      </c>
      <c r="AO67" t="s">
        <v>763</v>
      </c>
      <c r="AP67" t="s">
        <v>628</v>
      </c>
      <c r="AS67" t="s">
        <v>624</v>
      </c>
      <c r="AT67">
        <v>0</v>
      </c>
      <c r="AU67">
        <v>0</v>
      </c>
      <c r="AV67">
        <v>35</v>
      </c>
      <c r="AW67" t="s">
        <v>628</v>
      </c>
      <c r="AX67" t="s">
        <v>628</v>
      </c>
      <c r="AZ67" t="s">
        <v>628</v>
      </c>
      <c r="BA67" t="s">
        <v>434</v>
      </c>
    </row>
    <row r="68" spans="1:53" x14ac:dyDescent="0.3">
      <c r="A68" t="s">
        <v>199</v>
      </c>
      <c r="B68" t="s">
        <v>28</v>
      </c>
      <c r="C68" s="1">
        <v>24607</v>
      </c>
      <c r="D68" s="1" t="str">
        <f>VLOOKUP(C68,Sheet1!$D:$G,2,FALSE)</f>
        <v>H1310067</v>
      </c>
      <c r="E68" s="135">
        <f>VLOOKUP(D68,Sheet1!E:H,2,FALSE)</f>
        <v>33384223</v>
      </c>
      <c r="F68" s="1" t="e">
        <f>VLOOKUP(E68,Sheet1!F:I,2,FALSE)</f>
        <v>#REF!</v>
      </c>
      <c r="G68" t="s">
        <v>200</v>
      </c>
      <c r="H68" t="s">
        <v>201</v>
      </c>
      <c r="I68" s="139" t="s">
        <v>30</v>
      </c>
      <c r="J68" s="139" t="s">
        <v>30</v>
      </c>
      <c r="K68" s="139" t="s">
        <v>31</v>
      </c>
      <c r="L68" s="139">
        <v>80703</v>
      </c>
      <c r="M68" s="139" t="s">
        <v>19</v>
      </c>
      <c r="N68" s="139" t="s">
        <v>32</v>
      </c>
      <c r="O68" s="139" t="s">
        <v>202</v>
      </c>
      <c r="Q68">
        <v>3</v>
      </c>
      <c r="R68" t="s">
        <v>630</v>
      </c>
      <c r="S68">
        <v>6</v>
      </c>
      <c r="T68" t="s">
        <v>631</v>
      </c>
      <c r="U68" t="s">
        <v>624</v>
      </c>
      <c r="V68">
        <v>163.80000000000001</v>
      </c>
      <c r="W68">
        <v>65.400000000000006</v>
      </c>
      <c r="X68">
        <v>24.38</v>
      </c>
      <c r="Y68" t="s">
        <v>200</v>
      </c>
      <c r="Z68" t="s">
        <v>669</v>
      </c>
      <c r="AA68" t="s">
        <v>30</v>
      </c>
      <c r="AB68" t="s">
        <v>31</v>
      </c>
      <c r="AC68">
        <v>1</v>
      </c>
      <c r="AD68" t="s">
        <v>626</v>
      </c>
      <c r="AE68">
        <v>1</v>
      </c>
      <c r="AF68" t="s">
        <v>626</v>
      </c>
      <c r="AK68" t="s">
        <v>32</v>
      </c>
      <c r="AL68" t="s">
        <v>637</v>
      </c>
      <c r="AM68">
        <v>0</v>
      </c>
      <c r="AN68">
        <v>0</v>
      </c>
      <c r="AO68" t="s">
        <v>692</v>
      </c>
      <c r="AP68" t="s">
        <v>628</v>
      </c>
      <c r="AQ68">
        <v>0.2</v>
      </c>
      <c r="AR68">
        <v>34</v>
      </c>
      <c r="AS68" t="s">
        <v>624</v>
      </c>
      <c r="AT68">
        <v>1</v>
      </c>
      <c r="AU68">
        <v>20</v>
      </c>
      <c r="AV68">
        <v>34</v>
      </c>
      <c r="AW68" t="s">
        <v>624</v>
      </c>
      <c r="AX68" t="s">
        <v>624</v>
      </c>
      <c r="AY68" t="s">
        <v>693</v>
      </c>
      <c r="AZ68" t="s">
        <v>628</v>
      </c>
      <c r="BA68" t="s">
        <v>202</v>
      </c>
    </row>
    <row r="69" spans="1:53" x14ac:dyDescent="0.3">
      <c r="A69" t="s">
        <v>528</v>
      </c>
      <c r="B69" t="s">
        <v>14</v>
      </c>
      <c r="C69" s="1">
        <v>14837</v>
      </c>
      <c r="D69" s="1" t="str">
        <f>VLOOKUP(C69,Sheet1!$D:$G,2,FALSE)</f>
        <v>H1310068</v>
      </c>
      <c r="E69" s="135">
        <f>VLOOKUP(D69,Sheet1!E:H,2,FALSE)</f>
        <v>33384861</v>
      </c>
      <c r="F69" s="1" t="e">
        <f>VLOOKUP(E69,Sheet1!F:I,2,FALSE)</f>
        <v>#REF!</v>
      </c>
      <c r="G69" t="s">
        <v>170</v>
      </c>
      <c r="H69" t="s">
        <v>529</v>
      </c>
      <c r="I69" s="139" t="s">
        <v>24</v>
      </c>
      <c r="J69" s="139" t="s">
        <v>24</v>
      </c>
      <c r="K69" s="139" t="s">
        <v>25</v>
      </c>
      <c r="L69" s="139">
        <v>80703</v>
      </c>
      <c r="M69" s="139" t="s">
        <v>19</v>
      </c>
      <c r="N69" s="139">
        <v>3</v>
      </c>
      <c r="O69" s="139" t="s">
        <v>170</v>
      </c>
      <c r="Q69">
        <v>5</v>
      </c>
      <c r="R69" t="s">
        <v>622</v>
      </c>
      <c r="S69">
        <v>6</v>
      </c>
      <c r="T69" t="s">
        <v>631</v>
      </c>
      <c r="U69" t="s">
        <v>628</v>
      </c>
      <c r="V69">
        <v>148.4</v>
      </c>
      <c r="W69">
        <v>35</v>
      </c>
      <c r="X69">
        <v>15.89</v>
      </c>
      <c r="Y69" t="s">
        <v>170</v>
      </c>
      <c r="Z69" t="s">
        <v>639</v>
      </c>
      <c r="AA69" t="s">
        <v>24</v>
      </c>
      <c r="AB69" t="s">
        <v>25</v>
      </c>
      <c r="AC69">
        <v>1</v>
      </c>
      <c r="AD69" t="s">
        <v>626</v>
      </c>
      <c r="AK69">
        <v>3</v>
      </c>
      <c r="AL69">
        <v>3</v>
      </c>
      <c r="AM69">
        <v>0</v>
      </c>
      <c r="AN69">
        <v>0</v>
      </c>
      <c r="AO69" t="s">
        <v>798</v>
      </c>
      <c r="AP69" t="s">
        <v>628</v>
      </c>
      <c r="AS69" t="s">
        <v>628</v>
      </c>
      <c r="AW69" t="s">
        <v>628</v>
      </c>
      <c r="AX69" t="s">
        <v>628</v>
      </c>
      <c r="AZ69" t="s">
        <v>628</v>
      </c>
      <c r="BA69" t="s">
        <v>170</v>
      </c>
    </row>
    <row r="70" spans="1:53" x14ac:dyDescent="0.3">
      <c r="A70" t="s">
        <v>169</v>
      </c>
      <c r="B70" t="s">
        <v>28</v>
      </c>
      <c r="C70" s="1">
        <v>23154</v>
      </c>
      <c r="D70" s="1" t="str">
        <f>VLOOKUP(C70,Sheet1!$D:$G,2,FALSE)</f>
        <v>H1310069</v>
      </c>
      <c r="E70" s="135">
        <f>VLOOKUP(D70,Sheet1!E:H,2,FALSE)</f>
        <v>33384794</v>
      </c>
      <c r="F70" s="1" t="e">
        <f>VLOOKUP(E70,Sheet1!F:I,2,FALSE)</f>
        <v>#REF!</v>
      </c>
      <c r="G70" t="s">
        <v>170</v>
      </c>
      <c r="H70" t="s">
        <v>171</v>
      </c>
      <c r="I70" s="139" t="s">
        <v>172</v>
      </c>
      <c r="J70" s="139" t="s">
        <v>172</v>
      </c>
      <c r="K70" s="139" t="s">
        <v>173</v>
      </c>
      <c r="L70" s="139">
        <v>80703</v>
      </c>
      <c r="M70" s="139" t="s">
        <v>19</v>
      </c>
      <c r="N70" s="139" t="s">
        <v>32</v>
      </c>
      <c r="O70" s="139" t="s">
        <v>174</v>
      </c>
      <c r="Q70">
        <v>3</v>
      </c>
      <c r="R70" t="s">
        <v>630</v>
      </c>
      <c r="S70">
        <v>2</v>
      </c>
      <c r="T70" t="s">
        <v>673</v>
      </c>
      <c r="U70" t="s">
        <v>628</v>
      </c>
      <c r="V70">
        <v>168.9</v>
      </c>
      <c r="W70">
        <v>70</v>
      </c>
      <c r="X70">
        <v>24.54</v>
      </c>
      <c r="Y70" t="s">
        <v>170</v>
      </c>
      <c r="Z70" t="s">
        <v>674</v>
      </c>
      <c r="AA70" t="s">
        <v>172</v>
      </c>
      <c r="AB70" t="s">
        <v>173</v>
      </c>
      <c r="AC70">
        <v>1</v>
      </c>
      <c r="AD70" t="s">
        <v>626</v>
      </c>
      <c r="AG70">
        <v>1</v>
      </c>
      <c r="AH70" t="s">
        <v>626</v>
      </c>
      <c r="AK70" t="s">
        <v>32</v>
      </c>
      <c r="AL70">
        <v>3</v>
      </c>
      <c r="AM70">
        <v>0</v>
      </c>
      <c r="AN70" t="s">
        <v>647</v>
      </c>
      <c r="AO70" t="s">
        <v>675</v>
      </c>
      <c r="AP70" t="s">
        <v>628</v>
      </c>
      <c r="AQ70">
        <v>1</v>
      </c>
      <c r="AR70">
        <v>37</v>
      </c>
      <c r="AS70" t="s">
        <v>624</v>
      </c>
      <c r="AT70">
        <v>2</v>
      </c>
      <c r="AU70">
        <v>30</v>
      </c>
      <c r="AV70">
        <v>37</v>
      </c>
      <c r="AW70" t="s">
        <v>624</v>
      </c>
      <c r="AX70" t="s">
        <v>624</v>
      </c>
      <c r="AZ70" t="s">
        <v>628</v>
      </c>
      <c r="BA70" t="s">
        <v>174</v>
      </c>
    </row>
    <row r="71" spans="1:53" x14ac:dyDescent="0.3">
      <c r="A71" t="s">
        <v>342</v>
      </c>
      <c r="B71" t="s">
        <v>28</v>
      </c>
      <c r="C71" s="1">
        <v>26121</v>
      </c>
      <c r="D71" s="1" t="str">
        <f>VLOOKUP(C71,Sheet1!$D:$G,2,FALSE)</f>
        <v>H1310070</v>
      </c>
      <c r="E71" s="135">
        <f>VLOOKUP(D71,Sheet1!E:H,2,FALSE)</f>
        <v>33385312</v>
      </c>
      <c r="F71" s="1" t="e">
        <f>VLOOKUP(E71,Sheet1!F:I,2,FALSE)</f>
        <v>#REF!</v>
      </c>
      <c r="G71" t="s">
        <v>343</v>
      </c>
      <c r="H71" t="s">
        <v>344</v>
      </c>
      <c r="I71" s="139" t="s">
        <v>30</v>
      </c>
      <c r="J71" s="139" t="s">
        <v>30</v>
      </c>
      <c r="K71" s="139" t="s">
        <v>31</v>
      </c>
      <c r="L71" s="139" t="s">
        <v>345</v>
      </c>
      <c r="M71" s="139" t="s">
        <v>346</v>
      </c>
      <c r="N71" s="139" t="s">
        <v>32</v>
      </c>
      <c r="O71" s="139" t="s">
        <v>343</v>
      </c>
      <c r="Q71">
        <v>5</v>
      </c>
      <c r="R71" t="s">
        <v>622</v>
      </c>
      <c r="S71">
        <v>6</v>
      </c>
      <c r="T71" t="s">
        <v>631</v>
      </c>
      <c r="U71" t="s">
        <v>624</v>
      </c>
      <c r="V71">
        <v>169.4</v>
      </c>
      <c r="W71">
        <v>82</v>
      </c>
      <c r="X71">
        <v>28.58</v>
      </c>
      <c r="Y71" t="s">
        <v>738</v>
      </c>
      <c r="Z71" t="s">
        <v>636</v>
      </c>
      <c r="AA71" t="s">
        <v>30</v>
      </c>
      <c r="AB71" t="s">
        <v>31</v>
      </c>
      <c r="AC71">
        <v>1</v>
      </c>
      <c r="AD71" t="s">
        <v>626</v>
      </c>
      <c r="AE71">
        <v>1</v>
      </c>
      <c r="AF71" t="s">
        <v>626</v>
      </c>
      <c r="AK71" t="s">
        <v>32</v>
      </c>
      <c r="AL71" t="s">
        <v>637</v>
      </c>
      <c r="AM71">
        <v>0</v>
      </c>
      <c r="AN71">
        <v>0</v>
      </c>
      <c r="AO71" t="s">
        <v>739</v>
      </c>
      <c r="AP71" t="s">
        <v>624</v>
      </c>
      <c r="AQ71">
        <v>1</v>
      </c>
      <c r="AR71">
        <v>24</v>
      </c>
      <c r="AS71" t="s">
        <v>624</v>
      </c>
      <c r="AT71">
        <v>1</v>
      </c>
      <c r="AU71">
        <v>12</v>
      </c>
      <c r="AV71">
        <v>24</v>
      </c>
      <c r="AW71" t="s">
        <v>624</v>
      </c>
      <c r="AX71" t="s">
        <v>628</v>
      </c>
      <c r="AZ71" t="s">
        <v>628</v>
      </c>
    </row>
    <row r="72" spans="1:53" x14ac:dyDescent="0.3">
      <c r="A72" t="s">
        <v>484</v>
      </c>
      <c r="B72" t="s">
        <v>28</v>
      </c>
      <c r="C72" s="1">
        <v>13496</v>
      </c>
      <c r="D72" s="1" t="str">
        <f>VLOOKUP(C72,Sheet1!$D:$G,2,FALSE)</f>
        <v>H1310071</v>
      </c>
      <c r="E72" s="135">
        <f>VLOOKUP(D72,Sheet1!E:H,2,FALSE)</f>
        <v>33385726</v>
      </c>
      <c r="F72" s="1" t="e">
        <f>VLOOKUP(E72,Sheet1!F:I,2,FALSE)</f>
        <v>#REF!</v>
      </c>
      <c r="G72" t="s">
        <v>485</v>
      </c>
      <c r="H72" t="s">
        <v>380</v>
      </c>
      <c r="I72" s="139" t="s">
        <v>24</v>
      </c>
      <c r="J72" s="139" t="s">
        <v>24</v>
      </c>
      <c r="K72" s="139" t="s">
        <v>25</v>
      </c>
      <c r="L72" s="139">
        <v>80713</v>
      </c>
      <c r="M72" s="139" t="s">
        <v>290</v>
      </c>
      <c r="N72" s="139" t="s">
        <v>32</v>
      </c>
      <c r="O72" s="139" t="s">
        <v>486</v>
      </c>
      <c r="Q72">
        <v>4</v>
      </c>
      <c r="R72" t="s">
        <v>652</v>
      </c>
      <c r="S72">
        <v>8</v>
      </c>
      <c r="T72" t="s">
        <v>645</v>
      </c>
      <c r="U72" t="s">
        <v>624</v>
      </c>
      <c r="V72">
        <v>164.2</v>
      </c>
      <c r="W72">
        <v>61.1</v>
      </c>
      <c r="X72">
        <v>22.66</v>
      </c>
      <c r="Y72" t="s">
        <v>485</v>
      </c>
      <c r="Z72" t="s">
        <v>632</v>
      </c>
      <c r="AA72" t="s">
        <v>24</v>
      </c>
      <c r="AB72" t="s">
        <v>25</v>
      </c>
      <c r="AC72">
        <v>1</v>
      </c>
      <c r="AD72" t="s">
        <v>626</v>
      </c>
      <c r="AK72" t="s">
        <v>32</v>
      </c>
      <c r="AL72" t="s">
        <v>637</v>
      </c>
      <c r="AM72">
        <v>0</v>
      </c>
      <c r="AN72">
        <v>1</v>
      </c>
      <c r="AO72" t="s">
        <v>782</v>
      </c>
      <c r="AP72" t="s">
        <v>628</v>
      </c>
      <c r="AS72" t="s">
        <v>624</v>
      </c>
      <c r="AT72" t="s">
        <v>702</v>
      </c>
      <c r="AU72">
        <v>0</v>
      </c>
      <c r="AV72">
        <v>36</v>
      </c>
      <c r="AW72" t="s">
        <v>624</v>
      </c>
      <c r="AX72" t="s">
        <v>628</v>
      </c>
      <c r="AZ72" t="s">
        <v>628</v>
      </c>
      <c r="BA72" t="s">
        <v>486</v>
      </c>
    </row>
    <row r="73" spans="1:53" x14ac:dyDescent="0.3">
      <c r="A73" t="s">
        <v>450</v>
      </c>
      <c r="B73" t="s">
        <v>28</v>
      </c>
      <c r="C73" s="1">
        <v>25471</v>
      </c>
      <c r="D73" s="1" t="str">
        <f>VLOOKUP(C73,Sheet1!$D:$G,2,FALSE)</f>
        <v>H1310072</v>
      </c>
      <c r="E73" s="135">
        <f>VLOOKUP(D73,Sheet1!E:H,2,FALSE)</f>
        <v>33386764</v>
      </c>
      <c r="F73" s="1" t="e">
        <f>VLOOKUP(E73,Sheet1!F:I,2,FALSE)</f>
        <v>#REF!</v>
      </c>
      <c r="G73" t="s">
        <v>343</v>
      </c>
      <c r="H73" t="s">
        <v>343</v>
      </c>
      <c r="I73" s="139" t="s">
        <v>40</v>
      </c>
      <c r="J73" s="139" t="s">
        <v>40</v>
      </c>
      <c r="K73" s="139" t="s">
        <v>41</v>
      </c>
      <c r="L73" s="139">
        <v>80703</v>
      </c>
      <c r="M73" s="139" t="s">
        <v>19</v>
      </c>
      <c r="N73" s="139" t="s">
        <v>32</v>
      </c>
      <c r="O73" s="139" t="s">
        <v>135</v>
      </c>
      <c r="Q73">
        <v>6</v>
      </c>
      <c r="R73" t="s">
        <v>685</v>
      </c>
      <c r="S73">
        <v>1</v>
      </c>
      <c r="T73" t="s">
        <v>635</v>
      </c>
      <c r="U73" t="s">
        <v>624</v>
      </c>
      <c r="V73">
        <v>175.3</v>
      </c>
      <c r="W73">
        <v>91</v>
      </c>
      <c r="X73">
        <v>29.61</v>
      </c>
      <c r="Y73" t="s">
        <v>343</v>
      </c>
      <c r="Z73" t="s">
        <v>682</v>
      </c>
      <c r="AA73" t="s">
        <v>40</v>
      </c>
      <c r="AB73" t="s">
        <v>41</v>
      </c>
      <c r="AC73">
        <v>1</v>
      </c>
      <c r="AD73" t="s">
        <v>626</v>
      </c>
      <c r="AK73" t="s">
        <v>32</v>
      </c>
      <c r="AL73">
        <v>2</v>
      </c>
      <c r="AM73">
        <v>0</v>
      </c>
      <c r="AN73" t="s">
        <v>773</v>
      </c>
      <c r="AO73" t="s">
        <v>774</v>
      </c>
      <c r="AP73" t="s">
        <v>628</v>
      </c>
      <c r="AQ73">
        <v>0.5</v>
      </c>
      <c r="AR73">
        <v>31</v>
      </c>
      <c r="AS73" t="s">
        <v>628</v>
      </c>
      <c r="AW73" t="s">
        <v>624</v>
      </c>
      <c r="AX73" t="s">
        <v>628</v>
      </c>
      <c r="AZ73" t="s">
        <v>628</v>
      </c>
      <c r="BA73" t="s">
        <v>135</v>
      </c>
    </row>
    <row r="74" spans="1:53" x14ac:dyDescent="0.3">
      <c r="A74" t="s">
        <v>223</v>
      </c>
      <c r="B74" t="s">
        <v>28</v>
      </c>
      <c r="C74" s="1">
        <v>22877</v>
      </c>
      <c r="D74" s="1" t="str">
        <f>VLOOKUP(C74,Sheet1!$D:$G,2,FALSE)</f>
        <v>H1310073</v>
      </c>
      <c r="E74" s="135">
        <f>VLOOKUP(D74,Sheet1!E:H,2,FALSE)</f>
        <v>33387095</v>
      </c>
      <c r="F74" s="1" t="e">
        <f>VLOOKUP(E74,Sheet1!F:I,2,FALSE)</f>
        <v>#REF!</v>
      </c>
      <c r="G74" t="s">
        <v>224</v>
      </c>
      <c r="H74" t="s">
        <v>225</v>
      </c>
      <c r="I74" s="139" t="s">
        <v>24</v>
      </c>
      <c r="J74" s="139" t="s">
        <v>24</v>
      </c>
      <c r="K74" s="139" t="s">
        <v>25</v>
      </c>
      <c r="L74" s="139">
        <v>80703</v>
      </c>
      <c r="M74" s="139" t="s">
        <v>19</v>
      </c>
      <c r="N74" s="139" t="s">
        <v>70</v>
      </c>
      <c r="O74" s="139" t="s">
        <v>224</v>
      </c>
      <c r="Q74">
        <v>4</v>
      </c>
      <c r="R74" t="s">
        <v>652</v>
      </c>
      <c r="S74">
        <v>8</v>
      </c>
      <c r="T74" t="s">
        <v>645</v>
      </c>
      <c r="U74" t="s">
        <v>624</v>
      </c>
      <c r="V74">
        <v>169.8</v>
      </c>
      <c r="W74">
        <v>60.5</v>
      </c>
      <c r="X74">
        <v>20.98</v>
      </c>
      <c r="Y74" t="s">
        <v>704</v>
      </c>
      <c r="Z74" t="s">
        <v>639</v>
      </c>
      <c r="AA74" t="s">
        <v>24</v>
      </c>
      <c r="AB74" t="s">
        <v>25</v>
      </c>
      <c r="AC74">
        <v>1</v>
      </c>
      <c r="AD74" t="s">
        <v>626</v>
      </c>
      <c r="AE74">
        <v>1</v>
      </c>
      <c r="AF74" t="s">
        <v>626</v>
      </c>
      <c r="AK74" t="s">
        <v>70</v>
      </c>
      <c r="AL74" t="s">
        <v>637</v>
      </c>
      <c r="AM74">
        <v>0</v>
      </c>
      <c r="AN74">
        <v>3</v>
      </c>
      <c r="AO74" t="s">
        <v>81</v>
      </c>
      <c r="AP74" t="s">
        <v>628</v>
      </c>
      <c r="AQ74">
        <v>1</v>
      </c>
      <c r="AR74">
        <v>41</v>
      </c>
      <c r="AS74" t="s">
        <v>628</v>
      </c>
      <c r="AW74" t="s">
        <v>628</v>
      </c>
      <c r="AX74" t="s">
        <v>628</v>
      </c>
      <c r="AZ74" t="s">
        <v>628</v>
      </c>
      <c r="BA74" t="s">
        <v>224</v>
      </c>
    </row>
    <row r="75" spans="1:53" x14ac:dyDescent="0.3">
      <c r="A75" t="s">
        <v>565</v>
      </c>
      <c r="B75" t="s">
        <v>14</v>
      </c>
      <c r="C75" s="1">
        <v>19592</v>
      </c>
      <c r="D75" s="1" t="str">
        <f>VLOOKUP(C75,Sheet1!$D:$G,2,FALSE)</f>
        <v>H1310074</v>
      </c>
      <c r="E75" s="135">
        <f>VLOOKUP(D75,Sheet1!E:H,2,FALSE)</f>
        <v>33387573</v>
      </c>
      <c r="F75" s="1" t="e">
        <f>VLOOKUP(E75,Sheet1!F:I,2,FALSE)</f>
        <v>#REF!</v>
      </c>
      <c r="G75" t="s">
        <v>566</v>
      </c>
      <c r="H75" t="s">
        <v>567</v>
      </c>
      <c r="I75" s="139" t="s">
        <v>76</v>
      </c>
      <c r="J75" s="139" t="s">
        <v>76</v>
      </c>
      <c r="K75" s="139" t="s">
        <v>77</v>
      </c>
      <c r="L75" s="139">
        <v>80703</v>
      </c>
      <c r="M75" s="139" t="s">
        <v>19</v>
      </c>
      <c r="N75" s="139">
        <v>3</v>
      </c>
      <c r="O75" s="139" t="s">
        <v>566</v>
      </c>
      <c r="Q75">
        <v>4</v>
      </c>
      <c r="R75" t="s">
        <v>652</v>
      </c>
      <c r="S75">
        <v>8</v>
      </c>
      <c r="T75" t="s">
        <v>645</v>
      </c>
      <c r="U75" t="s">
        <v>628</v>
      </c>
      <c r="V75">
        <v>149.5</v>
      </c>
      <c r="W75">
        <v>50.4</v>
      </c>
      <c r="X75">
        <v>22.55</v>
      </c>
      <c r="Y75" t="s">
        <v>566</v>
      </c>
      <c r="Z75" t="s">
        <v>625</v>
      </c>
      <c r="AA75" t="s">
        <v>76</v>
      </c>
      <c r="AB75" t="s">
        <v>77</v>
      </c>
      <c r="AC75">
        <v>1</v>
      </c>
      <c r="AD75" t="s">
        <v>626</v>
      </c>
      <c r="AK75">
        <v>3</v>
      </c>
      <c r="AL75">
        <v>2</v>
      </c>
      <c r="AM75">
        <v>0</v>
      </c>
      <c r="AN75">
        <v>1</v>
      </c>
      <c r="AO75" t="s">
        <v>810</v>
      </c>
      <c r="AP75" t="s">
        <v>628</v>
      </c>
      <c r="AS75" t="s">
        <v>628</v>
      </c>
      <c r="AW75" t="s">
        <v>628</v>
      </c>
      <c r="AX75" t="s">
        <v>628</v>
      </c>
      <c r="AZ75" t="s">
        <v>628</v>
      </c>
      <c r="BA75" t="s">
        <v>566</v>
      </c>
    </row>
    <row r="76" spans="1:53" x14ac:dyDescent="0.3">
      <c r="A76" t="s">
        <v>63</v>
      </c>
      <c r="B76" t="s">
        <v>28</v>
      </c>
      <c r="C76" s="1">
        <v>13484</v>
      </c>
      <c r="D76" s="1" t="str">
        <f>VLOOKUP(C76,Sheet1!$D:$G,2,FALSE)</f>
        <v>H1310075</v>
      </c>
      <c r="E76" s="135">
        <f>VLOOKUP(D76,Sheet1!E:H,2,FALSE)</f>
        <v>33194375</v>
      </c>
      <c r="F76" s="1" t="e">
        <f>VLOOKUP(E76,Sheet1!F:I,2,FALSE)</f>
        <v>#REF!</v>
      </c>
      <c r="G76" t="s">
        <v>64</v>
      </c>
      <c r="H76" t="s">
        <v>65</v>
      </c>
      <c r="I76" s="139" t="s">
        <v>66</v>
      </c>
      <c r="J76" s="139" t="s">
        <v>67</v>
      </c>
      <c r="K76" s="139" t="s">
        <v>68</v>
      </c>
      <c r="L76" s="139">
        <v>81403</v>
      </c>
      <c r="M76" s="139" t="s">
        <v>69</v>
      </c>
      <c r="N76" s="139" t="s">
        <v>70</v>
      </c>
      <c r="O76" s="139" t="s">
        <v>71</v>
      </c>
      <c r="P76" t="s">
        <v>72</v>
      </c>
      <c r="Q76">
        <v>4</v>
      </c>
      <c r="R76" t="s">
        <v>652</v>
      </c>
      <c r="S76">
        <v>6</v>
      </c>
      <c r="T76" t="s">
        <v>631</v>
      </c>
      <c r="U76" t="s">
        <v>628</v>
      </c>
      <c r="V76">
        <v>155.4</v>
      </c>
      <c r="W76">
        <v>46.1</v>
      </c>
      <c r="X76">
        <v>19.09</v>
      </c>
      <c r="Y76" t="s">
        <v>394</v>
      </c>
      <c r="Z76" t="s">
        <v>632</v>
      </c>
      <c r="AA76" t="s">
        <v>67</v>
      </c>
      <c r="AB76" t="s">
        <v>68</v>
      </c>
      <c r="AG76">
        <v>1</v>
      </c>
      <c r="AH76" t="s">
        <v>626</v>
      </c>
      <c r="AK76" t="s">
        <v>70</v>
      </c>
      <c r="AL76">
        <v>4</v>
      </c>
      <c r="AM76" t="s">
        <v>653</v>
      </c>
      <c r="AN76">
        <v>3</v>
      </c>
      <c r="AP76" t="s">
        <v>628</v>
      </c>
      <c r="AQ76">
        <v>0.5</v>
      </c>
      <c r="AR76">
        <v>64</v>
      </c>
      <c r="AS76" t="s">
        <v>624</v>
      </c>
      <c r="AT76">
        <v>1</v>
      </c>
      <c r="AU76">
        <v>2</v>
      </c>
      <c r="AV76">
        <v>64</v>
      </c>
      <c r="AW76" t="s">
        <v>628</v>
      </c>
      <c r="AX76" t="s">
        <v>628</v>
      </c>
      <c r="AZ76" t="s">
        <v>628</v>
      </c>
      <c r="BA76" t="s">
        <v>654</v>
      </c>
    </row>
    <row r="77" spans="1:53" x14ac:dyDescent="0.3">
      <c r="A77" t="s">
        <v>577</v>
      </c>
      <c r="B77" t="s">
        <v>28</v>
      </c>
      <c r="C77" s="1">
        <v>13609</v>
      </c>
      <c r="D77" s="1" t="str">
        <f>VLOOKUP(C77,Sheet1!$D:$G,2,FALSE)</f>
        <v>H1310076</v>
      </c>
      <c r="E77" s="135">
        <f>VLOOKUP(D77,Sheet1!E:H,2,FALSE)</f>
        <v>33328650</v>
      </c>
      <c r="F77" s="1" t="e">
        <f>VLOOKUP(E77,Sheet1!F:I,2,FALSE)</f>
        <v>#REF!</v>
      </c>
      <c r="G77" t="s">
        <v>578</v>
      </c>
      <c r="H77" t="s">
        <v>224</v>
      </c>
      <c r="I77" s="139" t="s">
        <v>172</v>
      </c>
      <c r="J77" s="139" t="s">
        <v>172</v>
      </c>
      <c r="K77" s="139" t="s">
        <v>173</v>
      </c>
      <c r="L77" s="139">
        <v>80703</v>
      </c>
      <c r="M77" s="139" t="s">
        <v>19</v>
      </c>
      <c r="N77" s="139">
        <v>3</v>
      </c>
      <c r="O77" s="139" t="s">
        <v>579</v>
      </c>
      <c r="P77" t="s">
        <v>580</v>
      </c>
      <c r="Y77" t="s">
        <v>817</v>
      </c>
      <c r="Z77" t="s">
        <v>674</v>
      </c>
      <c r="AA77" t="s">
        <v>172</v>
      </c>
      <c r="AB77" t="s">
        <v>173</v>
      </c>
      <c r="AK77">
        <v>3</v>
      </c>
      <c r="AL77">
        <v>3</v>
      </c>
      <c r="AM77">
        <v>0</v>
      </c>
      <c r="AN77">
        <v>1</v>
      </c>
      <c r="AP77" t="s">
        <v>628</v>
      </c>
      <c r="AS77" t="s">
        <v>628</v>
      </c>
      <c r="AW77" t="s">
        <v>628</v>
      </c>
      <c r="AX77" t="s">
        <v>628</v>
      </c>
      <c r="AZ77" t="s">
        <v>628</v>
      </c>
      <c r="BA77" t="s">
        <v>468</v>
      </c>
    </row>
    <row r="78" spans="1:53" x14ac:dyDescent="0.3">
      <c r="A78" t="s">
        <v>53</v>
      </c>
      <c r="B78" t="s">
        <v>28</v>
      </c>
      <c r="C78" s="1">
        <v>22076</v>
      </c>
      <c r="D78" s="1" t="str">
        <f>VLOOKUP(C78,Sheet1!$D:$G,2,FALSE)</f>
        <v>H1310077</v>
      </c>
      <c r="E78" s="135">
        <f>VLOOKUP(D78,Sheet1!E:H,2,FALSE)</f>
        <v>33389334</v>
      </c>
      <c r="F78" s="1" t="e">
        <f>VLOOKUP(E78,Sheet1!F:I,2,FALSE)</f>
        <v>#REF!</v>
      </c>
      <c r="G78" t="s">
        <v>54</v>
      </c>
      <c r="H78" t="s">
        <v>55</v>
      </c>
      <c r="I78" s="139" t="s">
        <v>30</v>
      </c>
      <c r="J78" s="139" t="s">
        <v>30</v>
      </c>
      <c r="K78" s="139" t="s">
        <v>31</v>
      </c>
      <c r="L78" s="139">
        <v>80703</v>
      </c>
      <c r="M78" s="139" t="s">
        <v>19</v>
      </c>
      <c r="N78" s="139" t="s">
        <v>32</v>
      </c>
      <c r="O78" s="139" t="s">
        <v>56</v>
      </c>
      <c r="Q78">
        <v>7</v>
      </c>
      <c r="R78" t="s">
        <v>645</v>
      </c>
      <c r="S78">
        <v>8</v>
      </c>
      <c r="T78" t="s">
        <v>645</v>
      </c>
      <c r="U78" t="s">
        <v>624</v>
      </c>
      <c r="V78">
        <v>169.9</v>
      </c>
      <c r="W78">
        <v>64.400000000000006</v>
      </c>
      <c r="X78">
        <v>22.31</v>
      </c>
      <c r="Y78" t="s">
        <v>54</v>
      </c>
      <c r="Z78" t="s">
        <v>646</v>
      </c>
      <c r="AA78" t="s">
        <v>30</v>
      </c>
      <c r="AB78" t="s">
        <v>31</v>
      </c>
      <c r="AC78">
        <v>1</v>
      </c>
      <c r="AD78" t="s">
        <v>626</v>
      </c>
      <c r="AK78" t="s">
        <v>32</v>
      </c>
      <c r="AL78">
        <v>2</v>
      </c>
      <c r="AM78">
        <v>0</v>
      </c>
      <c r="AN78" t="s">
        <v>647</v>
      </c>
      <c r="AO78" t="s">
        <v>648</v>
      </c>
      <c r="AP78" t="s">
        <v>624</v>
      </c>
      <c r="AQ78">
        <v>0.5</v>
      </c>
      <c r="AR78">
        <v>25</v>
      </c>
      <c r="AS78" t="s">
        <v>624</v>
      </c>
      <c r="AT78" t="s">
        <v>649</v>
      </c>
      <c r="AU78" t="s">
        <v>650</v>
      </c>
      <c r="AV78">
        <v>25</v>
      </c>
      <c r="AW78" t="s">
        <v>628</v>
      </c>
      <c r="AX78" t="s">
        <v>624</v>
      </c>
      <c r="AZ78" t="s">
        <v>628</v>
      </c>
      <c r="BA78" t="s">
        <v>56</v>
      </c>
    </row>
    <row r="79" spans="1:53" x14ac:dyDescent="0.3">
      <c r="A79" t="s">
        <v>100</v>
      </c>
      <c r="B79" t="s">
        <v>14</v>
      </c>
      <c r="C79" s="1">
        <v>24597</v>
      </c>
      <c r="D79" s="1" t="str">
        <f>VLOOKUP(C79,Sheet1!$D:$G,2,FALSE)</f>
        <v>H1310078</v>
      </c>
      <c r="E79" s="135">
        <f>VLOOKUP(D79,Sheet1!E:H,2,FALSE)</f>
        <v>33274339</v>
      </c>
      <c r="F79" s="1" t="e">
        <f>VLOOKUP(E79,Sheet1!F:I,2,FALSE)</f>
        <v>#REF!</v>
      </c>
      <c r="G79" t="s">
        <v>101</v>
      </c>
      <c r="H79" t="s">
        <v>102</v>
      </c>
      <c r="I79" s="139" t="s">
        <v>103</v>
      </c>
      <c r="J79" s="139" t="s">
        <v>104</v>
      </c>
      <c r="K79" s="139" t="s">
        <v>105</v>
      </c>
      <c r="L79" s="139">
        <v>83103</v>
      </c>
      <c r="M79" s="139" t="s">
        <v>106</v>
      </c>
      <c r="O79" s="139" t="s">
        <v>107</v>
      </c>
      <c r="Q79">
        <v>5</v>
      </c>
      <c r="R79" t="s">
        <v>622</v>
      </c>
      <c r="S79">
        <v>6</v>
      </c>
      <c r="T79" t="s">
        <v>631</v>
      </c>
      <c r="U79" t="s">
        <v>628</v>
      </c>
      <c r="V79">
        <v>156.5</v>
      </c>
      <c r="W79">
        <v>78.7</v>
      </c>
      <c r="X79">
        <v>32.130000000000003</v>
      </c>
      <c r="Y79" t="s">
        <v>654</v>
      </c>
      <c r="Z79" t="s">
        <v>661</v>
      </c>
      <c r="AA79" t="s">
        <v>104</v>
      </c>
      <c r="AB79" t="s">
        <v>105</v>
      </c>
      <c r="AC79">
        <v>1</v>
      </c>
      <c r="AD79" t="s">
        <v>626</v>
      </c>
      <c r="AE79">
        <v>1</v>
      </c>
      <c r="AF79" t="s">
        <v>626</v>
      </c>
      <c r="AO79" t="s">
        <v>662</v>
      </c>
      <c r="AP79" t="s">
        <v>628</v>
      </c>
      <c r="AS79" t="s">
        <v>628</v>
      </c>
      <c r="AW79" t="s">
        <v>624</v>
      </c>
      <c r="AX79" t="s">
        <v>624</v>
      </c>
      <c r="AY79" t="s">
        <v>663</v>
      </c>
      <c r="AZ79" t="s">
        <v>628</v>
      </c>
      <c r="BA79" t="s">
        <v>107</v>
      </c>
    </row>
    <row r="80" spans="1:53" x14ac:dyDescent="0.3">
      <c r="A80" t="s">
        <v>406</v>
      </c>
      <c r="B80" t="s">
        <v>14</v>
      </c>
      <c r="C80" s="1">
        <v>21717</v>
      </c>
      <c r="D80" s="1" t="str">
        <f>VLOOKUP(C80,Sheet1!$D:$G,2,FALSE)</f>
        <v>H1310079</v>
      </c>
      <c r="E80" s="135">
        <f>VLOOKUP(D80,Sheet1!E:H,2,FALSE)</f>
        <v>33390105</v>
      </c>
      <c r="F80" s="1" t="e">
        <f>VLOOKUP(E80,Sheet1!F:I,2,FALSE)</f>
        <v>#REF!</v>
      </c>
      <c r="G80" t="s">
        <v>407</v>
      </c>
      <c r="H80" t="s">
        <v>408</v>
      </c>
      <c r="I80" s="139" t="s">
        <v>24</v>
      </c>
      <c r="J80" s="139" t="s">
        <v>24</v>
      </c>
      <c r="K80" s="139" t="s">
        <v>25</v>
      </c>
      <c r="L80" s="139">
        <v>80713</v>
      </c>
      <c r="M80" s="139" t="s">
        <v>290</v>
      </c>
      <c r="N80" s="139">
        <v>1</v>
      </c>
      <c r="O80" s="139" t="s">
        <v>409</v>
      </c>
      <c r="Q80">
        <v>4</v>
      </c>
      <c r="R80" t="s">
        <v>652</v>
      </c>
      <c r="S80">
        <v>8</v>
      </c>
      <c r="T80" t="s">
        <v>645</v>
      </c>
      <c r="U80" t="s">
        <v>624</v>
      </c>
      <c r="V80">
        <v>154.69999999999999</v>
      </c>
      <c r="W80">
        <v>73.8</v>
      </c>
      <c r="X80">
        <v>30.84</v>
      </c>
      <c r="Y80" t="s">
        <v>407</v>
      </c>
      <c r="Z80" t="s">
        <v>720</v>
      </c>
      <c r="AA80" t="s">
        <v>24</v>
      </c>
      <c r="AB80" t="s">
        <v>25</v>
      </c>
      <c r="AC80">
        <v>1</v>
      </c>
      <c r="AD80" t="s">
        <v>626</v>
      </c>
      <c r="AK80">
        <v>1</v>
      </c>
      <c r="AL80">
        <v>1</v>
      </c>
      <c r="AM80">
        <v>0</v>
      </c>
      <c r="AN80">
        <v>0</v>
      </c>
      <c r="AO80" t="s">
        <v>752</v>
      </c>
      <c r="AP80" t="s">
        <v>628</v>
      </c>
      <c r="AS80" t="s">
        <v>628</v>
      </c>
      <c r="AW80" t="s">
        <v>624</v>
      </c>
      <c r="AX80" t="s">
        <v>624</v>
      </c>
      <c r="AY80" t="s">
        <v>753</v>
      </c>
      <c r="AZ80" t="s">
        <v>628</v>
      </c>
      <c r="BA80" t="s">
        <v>409</v>
      </c>
    </row>
    <row r="81" spans="1:53" x14ac:dyDescent="0.3">
      <c r="A81" t="s">
        <v>136</v>
      </c>
      <c r="B81" t="s">
        <v>14</v>
      </c>
      <c r="C81" s="1">
        <v>12743</v>
      </c>
      <c r="D81" s="1" t="str">
        <f>VLOOKUP(C81,Sheet1!$D:$G,2,FALSE)</f>
        <v>H1310080</v>
      </c>
      <c r="E81" s="135">
        <f>VLOOKUP(D81,Sheet1!E:H,2,FALSE)</f>
        <v>33391966</v>
      </c>
      <c r="F81" s="1" t="e">
        <f>VLOOKUP(E81,Sheet1!F:I,2,FALSE)</f>
        <v>#REF!</v>
      </c>
      <c r="G81" t="s">
        <v>137</v>
      </c>
      <c r="H81" t="s">
        <v>138</v>
      </c>
      <c r="I81" s="139" t="s">
        <v>83</v>
      </c>
      <c r="J81" s="139" t="s">
        <v>83</v>
      </c>
      <c r="K81" s="139" t="s">
        <v>84</v>
      </c>
      <c r="L81" s="139">
        <v>80703</v>
      </c>
      <c r="M81" s="139" t="s">
        <v>19</v>
      </c>
      <c r="N81" s="139">
        <v>2</v>
      </c>
      <c r="O81" s="139" t="s">
        <v>139</v>
      </c>
      <c r="P81" t="s">
        <v>140</v>
      </c>
      <c r="Q81">
        <v>2</v>
      </c>
      <c r="R81" t="s">
        <v>643</v>
      </c>
      <c r="S81">
        <v>6</v>
      </c>
      <c r="T81" t="s">
        <v>631</v>
      </c>
      <c r="U81" t="s">
        <v>628</v>
      </c>
      <c r="V81">
        <v>149.19999999999999</v>
      </c>
      <c r="W81">
        <v>59.4</v>
      </c>
      <c r="X81">
        <v>26.68</v>
      </c>
      <c r="Y81" t="s">
        <v>137</v>
      </c>
      <c r="Z81" t="s">
        <v>641</v>
      </c>
      <c r="AA81" t="s">
        <v>83</v>
      </c>
      <c r="AB81" t="s">
        <v>84</v>
      </c>
      <c r="AC81">
        <v>1</v>
      </c>
      <c r="AD81" t="s">
        <v>626</v>
      </c>
      <c r="AK81">
        <v>2</v>
      </c>
      <c r="AL81">
        <v>2</v>
      </c>
      <c r="AM81">
        <v>0</v>
      </c>
      <c r="AN81">
        <v>0</v>
      </c>
      <c r="AO81" t="s">
        <v>222</v>
      </c>
      <c r="AP81" t="s">
        <v>628</v>
      </c>
      <c r="AS81" t="s">
        <v>628</v>
      </c>
      <c r="AW81" t="s">
        <v>628</v>
      </c>
      <c r="AX81" t="s">
        <v>628</v>
      </c>
      <c r="AZ81" t="s">
        <v>624</v>
      </c>
      <c r="BA81" t="s">
        <v>666</v>
      </c>
    </row>
    <row r="82" spans="1:53" x14ac:dyDescent="0.3">
      <c r="A82" t="s">
        <v>147</v>
      </c>
      <c r="B82" t="s">
        <v>14</v>
      </c>
      <c r="C82" s="1">
        <v>24108</v>
      </c>
      <c r="D82" s="1" t="str">
        <f>VLOOKUP(C82,Sheet1!$D:$G,2,FALSE)</f>
        <v>H1310081</v>
      </c>
      <c r="E82" s="135">
        <f>VLOOKUP(D82,Sheet1!E:H,2,FALSE)</f>
        <v>33392818</v>
      </c>
      <c r="F82" s="1" t="e">
        <f>VLOOKUP(E82,Sheet1!F:I,2,FALSE)</f>
        <v>#REF!</v>
      </c>
      <c r="G82" t="s">
        <v>148</v>
      </c>
      <c r="H82" t="s">
        <v>149</v>
      </c>
      <c r="I82" s="139" t="s">
        <v>30</v>
      </c>
      <c r="J82" s="139" t="s">
        <v>30</v>
      </c>
      <c r="K82" s="139" t="s">
        <v>31</v>
      </c>
      <c r="L82" s="139">
        <v>80703</v>
      </c>
      <c r="M82" s="139" t="s">
        <v>19</v>
      </c>
      <c r="N82" s="139" t="s">
        <v>32</v>
      </c>
      <c r="O82" s="139" t="s">
        <v>148</v>
      </c>
      <c r="Q82">
        <v>4</v>
      </c>
      <c r="R82" t="s">
        <v>652</v>
      </c>
      <c r="S82">
        <v>3</v>
      </c>
      <c r="T82" t="s">
        <v>623</v>
      </c>
      <c r="U82" t="s">
        <v>624</v>
      </c>
      <c r="V82">
        <v>154.30000000000001</v>
      </c>
      <c r="W82">
        <v>48.58</v>
      </c>
      <c r="X82">
        <v>20.399999999999999</v>
      </c>
      <c r="Y82" t="s">
        <v>148</v>
      </c>
      <c r="Z82" t="s">
        <v>669</v>
      </c>
      <c r="AA82" t="s">
        <v>30</v>
      </c>
      <c r="AB82" t="s">
        <v>31</v>
      </c>
      <c r="AC82">
        <v>1</v>
      </c>
      <c r="AD82" t="s">
        <v>626</v>
      </c>
      <c r="AE82">
        <v>1</v>
      </c>
      <c r="AF82" t="s">
        <v>626</v>
      </c>
      <c r="AK82" t="s">
        <v>32</v>
      </c>
      <c r="AL82" t="s">
        <v>637</v>
      </c>
      <c r="AM82">
        <v>0</v>
      </c>
      <c r="AN82">
        <v>0</v>
      </c>
      <c r="AO82" t="s">
        <v>382</v>
      </c>
      <c r="AP82" t="s">
        <v>628</v>
      </c>
      <c r="AS82" t="s">
        <v>628</v>
      </c>
      <c r="AW82" t="s">
        <v>628</v>
      </c>
      <c r="AX82" t="s">
        <v>624</v>
      </c>
      <c r="AZ82" t="s">
        <v>628</v>
      </c>
      <c r="BA82" t="s">
        <v>148</v>
      </c>
    </row>
    <row r="83" spans="1:53" x14ac:dyDescent="0.3">
      <c r="A83" t="s">
        <v>203</v>
      </c>
      <c r="B83" t="s">
        <v>28</v>
      </c>
      <c r="C83" s="1">
        <v>22317</v>
      </c>
      <c r="D83" s="1" t="str">
        <f>VLOOKUP(C83,Sheet1!$D:$G,2,FALSE)</f>
        <v>H1310082</v>
      </c>
      <c r="E83" s="135">
        <f>VLOOKUP(D83,Sheet1!E:H,2,FALSE)</f>
        <v>33393178</v>
      </c>
      <c r="F83" s="1" t="e">
        <f>VLOOKUP(E83,Sheet1!F:I,2,FALSE)</f>
        <v>#REF!</v>
      </c>
      <c r="G83" t="s">
        <v>204</v>
      </c>
      <c r="H83" t="s">
        <v>205</v>
      </c>
      <c r="I83" s="139" t="s">
        <v>83</v>
      </c>
      <c r="J83" s="139" t="s">
        <v>83</v>
      </c>
      <c r="K83" s="139" t="s">
        <v>84</v>
      </c>
      <c r="L83" s="139">
        <v>80703</v>
      </c>
      <c r="M83" s="139" t="s">
        <v>19</v>
      </c>
      <c r="N83" s="139">
        <v>1</v>
      </c>
      <c r="O83" s="139" t="s">
        <v>206</v>
      </c>
      <c r="Q83">
        <v>3</v>
      </c>
      <c r="R83" t="s">
        <v>630</v>
      </c>
      <c r="S83">
        <v>8</v>
      </c>
      <c r="T83" t="s">
        <v>645</v>
      </c>
      <c r="U83" t="s">
        <v>628</v>
      </c>
      <c r="V83">
        <v>172.9</v>
      </c>
      <c r="W83">
        <v>81.3</v>
      </c>
      <c r="X83">
        <v>27.2</v>
      </c>
      <c r="Y83" t="s">
        <v>204</v>
      </c>
      <c r="Z83" t="s">
        <v>678</v>
      </c>
      <c r="AA83" t="s">
        <v>83</v>
      </c>
      <c r="AB83" t="s">
        <v>84</v>
      </c>
      <c r="AC83">
        <v>1</v>
      </c>
      <c r="AD83" t="s">
        <v>626</v>
      </c>
      <c r="AK83">
        <v>1</v>
      </c>
      <c r="AL83">
        <v>1</v>
      </c>
      <c r="AM83">
        <v>0</v>
      </c>
      <c r="AN83">
        <v>0</v>
      </c>
      <c r="AO83" t="s">
        <v>494</v>
      </c>
      <c r="AP83" t="s">
        <v>624</v>
      </c>
      <c r="AQ83">
        <v>2</v>
      </c>
      <c r="AR83">
        <v>40</v>
      </c>
      <c r="AS83" t="s">
        <v>624</v>
      </c>
      <c r="AT83">
        <v>1</v>
      </c>
      <c r="AU83">
        <v>10</v>
      </c>
      <c r="AV83">
        <v>20</v>
      </c>
      <c r="AW83" t="s">
        <v>628</v>
      </c>
      <c r="AX83" t="s">
        <v>624</v>
      </c>
      <c r="AZ83" t="s">
        <v>628</v>
      </c>
      <c r="BA83" t="s">
        <v>206</v>
      </c>
    </row>
    <row r="84" spans="1:53" x14ac:dyDescent="0.3">
      <c r="A84" t="s">
        <v>388</v>
      </c>
      <c r="B84" t="s">
        <v>14</v>
      </c>
      <c r="C84" s="1">
        <v>16633</v>
      </c>
      <c r="D84" s="1" t="str">
        <f>VLOOKUP(C84,Sheet1!$D:$G,2,FALSE)</f>
        <v>H1310083</v>
      </c>
      <c r="E84" s="135">
        <f>VLOOKUP(D84,Sheet1!E:H,2,FALSE)</f>
        <v>33391495</v>
      </c>
      <c r="F84" s="1" t="e">
        <f>VLOOKUP(E84,Sheet1!F:I,2,FALSE)</f>
        <v>#REF!</v>
      </c>
      <c r="G84" t="s">
        <v>389</v>
      </c>
      <c r="H84" t="s">
        <v>390</v>
      </c>
      <c r="I84" s="139" t="s">
        <v>24</v>
      </c>
      <c r="J84" s="139" t="s">
        <v>24</v>
      </c>
      <c r="K84" s="139" t="s">
        <v>25</v>
      </c>
      <c r="L84" s="139">
        <v>80703</v>
      </c>
      <c r="M84" s="139" t="s">
        <v>19</v>
      </c>
      <c r="O84" s="139" t="s">
        <v>391</v>
      </c>
      <c r="Y84" t="s">
        <v>389</v>
      </c>
      <c r="Z84" t="s">
        <v>678</v>
      </c>
      <c r="AA84" t="s">
        <v>24</v>
      </c>
      <c r="AB84" t="s">
        <v>25</v>
      </c>
      <c r="BA84" t="s">
        <v>391</v>
      </c>
    </row>
    <row r="85" spans="1:53" x14ac:dyDescent="0.3">
      <c r="A85" t="s">
        <v>328</v>
      </c>
      <c r="B85" t="s">
        <v>28</v>
      </c>
      <c r="C85" s="1">
        <v>19796</v>
      </c>
      <c r="D85" s="1" t="str">
        <f>VLOOKUP(C85,Sheet1!$D:$G,2,FALSE)</f>
        <v>H1310084</v>
      </c>
      <c r="E85" s="135">
        <f>VLOOKUP(D85,Sheet1!E:H,2,FALSE)</f>
        <v>20260084</v>
      </c>
      <c r="F85" s="1" t="e">
        <f>VLOOKUP(E85,Sheet1!F:I,2,FALSE)</f>
        <v>#REF!</v>
      </c>
      <c r="G85" t="s">
        <v>329</v>
      </c>
      <c r="H85" t="s">
        <v>330</v>
      </c>
      <c r="I85" s="139" t="s">
        <v>17</v>
      </c>
      <c r="J85" s="139" t="s">
        <v>17</v>
      </c>
      <c r="K85" s="139" t="s">
        <v>18</v>
      </c>
      <c r="L85" s="139">
        <v>80703</v>
      </c>
      <c r="M85" s="139" t="s">
        <v>19</v>
      </c>
      <c r="N85" s="139">
        <v>1</v>
      </c>
      <c r="O85" s="139" t="s">
        <v>319</v>
      </c>
      <c r="Q85">
        <v>5</v>
      </c>
      <c r="R85" t="s">
        <v>622</v>
      </c>
      <c r="S85">
        <v>7</v>
      </c>
      <c r="T85" t="s">
        <v>681</v>
      </c>
      <c r="U85" t="s">
        <v>624</v>
      </c>
      <c r="Y85" t="s">
        <v>734</v>
      </c>
      <c r="Z85" t="s">
        <v>718</v>
      </c>
      <c r="AA85" t="s">
        <v>17</v>
      </c>
      <c r="AB85" t="s">
        <v>18</v>
      </c>
      <c r="AC85">
        <v>1</v>
      </c>
      <c r="AD85" t="s">
        <v>626</v>
      </c>
      <c r="AE85">
        <v>1</v>
      </c>
      <c r="AF85" t="s">
        <v>626</v>
      </c>
      <c r="AK85">
        <v>1</v>
      </c>
      <c r="AL85">
        <v>1</v>
      </c>
      <c r="AM85">
        <v>0</v>
      </c>
      <c r="AN85">
        <v>0</v>
      </c>
      <c r="AO85" t="s">
        <v>232</v>
      </c>
      <c r="AQ85">
        <v>1.5</v>
      </c>
      <c r="AR85">
        <v>37</v>
      </c>
      <c r="AS85" t="s">
        <v>628</v>
      </c>
      <c r="AW85" t="s">
        <v>628</v>
      </c>
      <c r="AX85" t="s">
        <v>628</v>
      </c>
      <c r="BA85" t="s">
        <v>268</v>
      </c>
    </row>
    <row r="86" spans="1:53" x14ac:dyDescent="0.3">
      <c r="A86" t="s">
        <v>381</v>
      </c>
      <c r="B86" t="s">
        <v>28</v>
      </c>
      <c r="C86" s="1">
        <v>21117</v>
      </c>
      <c r="D86" s="1" t="str">
        <f>VLOOKUP(C86,Sheet1!$D:$G,2,FALSE)</f>
        <v>H1310085</v>
      </c>
      <c r="E86" s="135">
        <f>VLOOKUP(D86,Sheet1!E:H,2,FALSE)</f>
        <v>33394149</v>
      </c>
      <c r="F86" s="1" t="e">
        <f>VLOOKUP(E86,Sheet1!F:I,2,FALSE)</f>
        <v>#REF!</v>
      </c>
      <c r="G86" t="s">
        <v>232</v>
      </c>
      <c r="H86" t="s">
        <v>382</v>
      </c>
      <c r="I86" s="139" t="s">
        <v>369</v>
      </c>
      <c r="J86" s="139" t="s">
        <v>370</v>
      </c>
      <c r="K86" s="139" t="s">
        <v>371</v>
      </c>
      <c r="L86" s="139">
        <v>87203</v>
      </c>
      <c r="M86" s="139" t="s">
        <v>372</v>
      </c>
      <c r="N86" s="139" t="s">
        <v>383</v>
      </c>
      <c r="O86" s="139" t="s">
        <v>232</v>
      </c>
      <c r="Q86">
        <v>4</v>
      </c>
      <c r="R86" t="s">
        <v>652</v>
      </c>
      <c r="S86">
        <v>1</v>
      </c>
      <c r="T86" t="s">
        <v>635</v>
      </c>
      <c r="U86" t="s">
        <v>624</v>
      </c>
      <c r="V86">
        <v>163.4</v>
      </c>
      <c r="W86">
        <v>59.3</v>
      </c>
      <c r="X86">
        <v>22.21</v>
      </c>
      <c r="Y86" t="s">
        <v>232</v>
      </c>
      <c r="Z86" t="s">
        <v>636</v>
      </c>
      <c r="AA86" t="s">
        <v>370</v>
      </c>
      <c r="AB86" t="s">
        <v>371</v>
      </c>
      <c r="AC86">
        <v>1</v>
      </c>
      <c r="AD86" t="s">
        <v>626</v>
      </c>
      <c r="AK86" t="s">
        <v>383</v>
      </c>
      <c r="AL86" t="s">
        <v>658</v>
      </c>
      <c r="AM86">
        <v>0</v>
      </c>
      <c r="AN86">
        <v>0</v>
      </c>
      <c r="AO86" t="s">
        <v>188</v>
      </c>
      <c r="AP86" t="s">
        <v>628</v>
      </c>
      <c r="AQ86">
        <v>2</v>
      </c>
      <c r="AR86">
        <v>50</v>
      </c>
      <c r="AS86" t="s">
        <v>624</v>
      </c>
      <c r="AT86">
        <v>2</v>
      </c>
      <c r="AU86">
        <v>1</v>
      </c>
      <c r="AV86">
        <v>33</v>
      </c>
      <c r="AW86" t="s">
        <v>628</v>
      </c>
      <c r="AX86" t="s">
        <v>628</v>
      </c>
      <c r="AZ86" t="s">
        <v>628</v>
      </c>
      <c r="BA86" t="s">
        <v>232</v>
      </c>
    </row>
    <row r="87" spans="1:53" x14ac:dyDescent="0.3">
      <c r="A87" t="s">
        <v>392</v>
      </c>
      <c r="B87" t="s">
        <v>28</v>
      </c>
      <c r="C87" s="1">
        <v>22605</v>
      </c>
      <c r="D87" s="1" t="str">
        <f>VLOOKUP(C87,Sheet1!$D:$G,2,FALSE)</f>
        <v>H1310086</v>
      </c>
      <c r="E87" s="135">
        <f>VLOOKUP(D87,Sheet1!E:H,2,FALSE)</f>
        <v>33394947</v>
      </c>
      <c r="F87" s="1" t="e">
        <f>VLOOKUP(E87,Sheet1!F:I,2,FALSE)</f>
        <v>#REF!</v>
      </c>
      <c r="G87" t="s">
        <v>393</v>
      </c>
      <c r="H87" t="s">
        <v>394</v>
      </c>
      <c r="I87" s="139" t="s">
        <v>24</v>
      </c>
      <c r="J87" s="139" t="s">
        <v>24</v>
      </c>
      <c r="K87" s="139" t="s">
        <v>25</v>
      </c>
      <c r="L87" s="139">
        <v>80703</v>
      </c>
      <c r="M87" s="139" t="s">
        <v>19</v>
      </c>
      <c r="N87" s="139" t="s">
        <v>32</v>
      </c>
      <c r="O87" s="139" t="s">
        <v>393</v>
      </c>
      <c r="Q87">
        <v>5</v>
      </c>
      <c r="R87" t="s">
        <v>622</v>
      </c>
      <c r="S87">
        <v>8</v>
      </c>
      <c r="T87" t="s">
        <v>645</v>
      </c>
      <c r="U87" t="s">
        <v>624</v>
      </c>
      <c r="V87">
        <v>173.3</v>
      </c>
      <c r="W87">
        <v>66.099999999999994</v>
      </c>
      <c r="X87">
        <v>22.01</v>
      </c>
      <c r="Y87" t="s">
        <v>393</v>
      </c>
      <c r="Z87" t="s">
        <v>625</v>
      </c>
      <c r="AA87" t="s">
        <v>24</v>
      </c>
      <c r="AB87" t="s">
        <v>25</v>
      </c>
      <c r="AC87">
        <v>1</v>
      </c>
      <c r="AD87" t="s">
        <v>626</v>
      </c>
      <c r="AK87" t="s">
        <v>32</v>
      </c>
      <c r="AL87" t="s">
        <v>637</v>
      </c>
      <c r="AM87">
        <v>0</v>
      </c>
      <c r="AN87">
        <v>0</v>
      </c>
      <c r="AO87" t="s">
        <v>747</v>
      </c>
      <c r="AP87" t="s">
        <v>628</v>
      </c>
      <c r="AS87" t="s">
        <v>628</v>
      </c>
      <c r="AW87" t="s">
        <v>628</v>
      </c>
      <c r="AX87" t="s">
        <v>624</v>
      </c>
      <c r="AZ87" t="s">
        <v>628</v>
      </c>
      <c r="BA87" t="s">
        <v>393</v>
      </c>
    </row>
    <row r="88" spans="1:53" x14ac:dyDescent="0.3">
      <c r="A88" t="s">
        <v>452</v>
      </c>
      <c r="B88" t="s">
        <v>28</v>
      </c>
      <c r="C88" s="1">
        <v>18696</v>
      </c>
      <c r="D88" s="1" t="str">
        <f>VLOOKUP(C88,Sheet1!$D:$G,2,FALSE)</f>
        <v>H1310087</v>
      </c>
      <c r="E88" s="135">
        <f>VLOOKUP(D88,Sheet1!E:H,2,FALSE)</f>
        <v>33178478</v>
      </c>
      <c r="F88" s="1" t="e">
        <f>VLOOKUP(E88,Sheet1!F:I,2,FALSE)</f>
        <v>#REF!</v>
      </c>
      <c r="G88" t="s">
        <v>453</v>
      </c>
      <c r="H88" t="s">
        <v>454</v>
      </c>
      <c r="I88" s="139" t="s">
        <v>83</v>
      </c>
      <c r="J88" s="139" t="s">
        <v>83</v>
      </c>
      <c r="K88" s="139" t="s">
        <v>84</v>
      </c>
      <c r="L88" s="139">
        <v>80703</v>
      </c>
      <c r="M88" s="139" t="s">
        <v>19</v>
      </c>
      <c r="N88" s="139">
        <v>3</v>
      </c>
      <c r="O88" s="139" t="s">
        <v>416</v>
      </c>
      <c r="Q88">
        <v>3</v>
      </c>
      <c r="R88" t="s">
        <v>630</v>
      </c>
      <c r="S88">
        <v>6</v>
      </c>
      <c r="T88" t="s">
        <v>631</v>
      </c>
      <c r="U88" t="s">
        <v>628</v>
      </c>
      <c r="V88">
        <v>171.3</v>
      </c>
      <c r="W88">
        <v>83.5</v>
      </c>
      <c r="X88">
        <v>28.46</v>
      </c>
      <c r="Y88" t="s">
        <v>453</v>
      </c>
      <c r="Z88" t="s">
        <v>646</v>
      </c>
      <c r="AA88" t="s">
        <v>83</v>
      </c>
      <c r="AB88" t="s">
        <v>84</v>
      </c>
      <c r="AC88">
        <v>1</v>
      </c>
      <c r="AD88" t="s">
        <v>626</v>
      </c>
      <c r="AG88">
        <v>1</v>
      </c>
      <c r="AH88" t="s">
        <v>626</v>
      </c>
      <c r="AK88">
        <v>3</v>
      </c>
      <c r="AL88">
        <v>2</v>
      </c>
      <c r="AM88">
        <v>0</v>
      </c>
      <c r="AN88">
        <v>1</v>
      </c>
      <c r="AO88" t="s">
        <v>775</v>
      </c>
      <c r="AP88" t="s">
        <v>628</v>
      </c>
      <c r="AS88" t="s">
        <v>624</v>
      </c>
      <c r="AT88">
        <v>1</v>
      </c>
      <c r="AU88" s="2">
        <v>44291</v>
      </c>
      <c r="AV88">
        <v>42</v>
      </c>
      <c r="AW88" t="s">
        <v>628</v>
      </c>
      <c r="AX88" t="s">
        <v>628</v>
      </c>
      <c r="AZ88" t="s">
        <v>628</v>
      </c>
      <c r="BA88" t="s">
        <v>416</v>
      </c>
    </row>
    <row r="89" spans="1:53" x14ac:dyDescent="0.3">
      <c r="A89" t="s">
        <v>473</v>
      </c>
      <c r="B89" t="s">
        <v>28</v>
      </c>
      <c r="C89" s="1">
        <v>26030</v>
      </c>
      <c r="D89" s="1" t="str">
        <f>VLOOKUP(C89,Sheet1!$D:$G,2,FALSE)</f>
        <v>H1310088</v>
      </c>
      <c r="E89" s="135">
        <f>VLOOKUP(D89,Sheet1!E:H,2,FALSE)</f>
        <v>33395641</v>
      </c>
      <c r="F89" s="1" t="e">
        <f>VLOOKUP(E89,Sheet1!F:I,2,FALSE)</f>
        <v>#REF!</v>
      </c>
      <c r="G89" t="s">
        <v>474</v>
      </c>
      <c r="H89" t="s">
        <v>475</v>
      </c>
      <c r="I89" s="139" t="s">
        <v>476</v>
      </c>
      <c r="J89" s="139" t="s">
        <v>476</v>
      </c>
      <c r="K89" s="139" t="s">
        <v>477</v>
      </c>
      <c r="L89" s="139">
        <v>85623</v>
      </c>
      <c r="M89" s="139" t="s">
        <v>478</v>
      </c>
      <c r="N89" s="139">
        <v>1</v>
      </c>
      <c r="O89" s="139" t="s">
        <v>245</v>
      </c>
      <c r="Q89">
        <v>5</v>
      </c>
      <c r="R89" t="s">
        <v>622</v>
      </c>
      <c r="S89">
        <v>2</v>
      </c>
      <c r="T89" t="s">
        <v>673</v>
      </c>
      <c r="U89" t="s">
        <v>624</v>
      </c>
      <c r="V89">
        <v>162.69999999999999</v>
      </c>
      <c r="W89">
        <v>80.5</v>
      </c>
      <c r="X89">
        <v>30.41</v>
      </c>
      <c r="Y89" t="s">
        <v>474</v>
      </c>
      <c r="Z89" t="s">
        <v>778</v>
      </c>
      <c r="AA89" t="s">
        <v>476</v>
      </c>
      <c r="AB89" t="s">
        <v>477</v>
      </c>
      <c r="AC89">
        <v>1</v>
      </c>
      <c r="AD89" t="s">
        <v>626</v>
      </c>
      <c r="AK89">
        <v>1</v>
      </c>
      <c r="AL89">
        <v>1</v>
      </c>
      <c r="AM89">
        <v>0</v>
      </c>
      <c r="AN89">
        <v>0</v>
      </c>
      <c r="AO89" t="s">
        <v>779</v>
      </c>
      <c r="AP89" t="s">
        <v>628</v>
      </c>
      <c r="AQ89" s="2">
        <v>44200</v>
      </c>
      <c r="AR89">
        <v>27</v>
      </c>
      <c r="AS89" t="s">
        <v>624</v>
      </c>
      <c r="AT89">
        <v>2</v>
      </c>
      <c r="AU89">
        <v>20</v>
      </c>
      <c r="AV89">
        <v>27</v>
      </c>
      <c r="AW89" t="s">
        <v>624</v>
      </c>
      <c r="AX89" t="s">
        <v>628</v>
      </c>
      <c r="AZ89" t="s">
        <v>628</v>
      </c>
      <c r="BA89" t="s">
        <v>780</v>
      </c>
    </row>
    <row r="90" spans="1:53" x14ac:dyDescent="0.3">
      <c r="A90" t="s">
        <v>230</v>
      </c>
      <c r="B90" t="s">
        <v>14</v>
      </c>
      <c r="C90" s="1">
        <v>12316</v>
      </c>
      <c r="D90" s="1" t="str">
        <f>VLOOKUP(C90,Sheet1!$D:$G,2,FALSE)</f>
        <v>H1310089</v>
      </c>
      <c r="E90" s="135">
        <f>VLOOKUP(D90,Sheet1!E:H,2,FALSE)</f>
        <v>33395914</v>
      </c>
      <c r="F90" s="1" t="e">
        <f>VLOOKUP(E90,Sheet1!F:I,2,FALSE)</f>
        <v>#REF!</v>
      </c>
      <c r="G90" t="s">
        <v>231</v>
      </c>
      <c r="H90" t="s">
        <v>232</v>
      </c>
      <c r="I90" s="139" t="s">
        <v>83</v>
      </c>
      <c r="J90" s="139" t="s">
        <v>83</v>
      </c>
      <c r="K90" s="139" t="s">
        <v>84</v>
      </c>
      <c r="L90" s="139">
        <v>80703</v>
      </c>
      <c r="M90" s="139" t="s">
        <v>19</v>
      </c>
      <c r="N90" s="139">
        <v>3</v>
      </c>
      <c r="O90" s="139" t="s">
        <v>233</v>
      </c>
      <c r="Y90" t="s">
        <v>231</v>
      </c>
      <c r="Z90" t="s">
        <v>646</v>
      </c>
      <c r="AA90" t="s">
        <v>83</v>
      </c>
      <c r="AB90" t="s">
        <v>84</v>
      </c>
      <c r="AE90">
        <v>1</v>
      </c>
      <c r="AF90" t="s">
        <v>626</v>
      </c>
      <c r="AG90">
        <v>1</v>
      </c>
      <c r="AH90" t="s">
        <v>626</v>
      </c>
      <c r="AK90">
        <v>3</v>
      </c>
      <c r="AL90">
        <v>3</v>
      </c>
      <c r="AM90">
        <v>0</v>
      </c>
      <c r="AN90">
        <v>0</v>
      </c>
      <c r="BA90" t="s">
        <v>111</v>
      </c>
    </row>
    <row r="91" spans="1:53" x14ac:dyDescent="0.3">
      <c r="A91" t="s">
        <v>493</v>
      </c>
      <c r="B91" t="s">
        <v>14</v>
      </c>
      <c r="C91" s="1">
        <v>30968</v>
      </c>
      <c r="D91" s="1" t="str">
        <f>VLOOKUP(C91,Sheet1!$D:$G,2,FALSE)</f>
        <v>H1310090</v>
      </c>
      <c r="E91" s="135">
        <f>VLOOKUP(D91,Sheet1!E:H,2,FALSE)</f>
        <v>33396180</v>
      </c>
      <c r="F91" s="1" t="e">
        <f>VLOOKUP(E91,Sheet1!F:I,2,FALSE)</f>
        <v>#REF!</v>
      </c>
      <c r="G91" t="s">
        <v>494</v>
      </c>
      <c r="H91" t="s">
        <v>495</v>
      </c>
      <c r="I91" s="139" t="s">
        <v>115</v>
      </c>
      <c r="J91" s="139" t="s">
        <v>115</v>
      </c>
      <c r="K91" s="139" t="s">
        <v>116</v>
      </c>
      <c r="L91" s="139">
        <v>80703</v>
      </c>
      <c r="M91" s="139" t="s">
        <v>19</v>
      </c>
      <c r="N91" s="139">
        <v>3</v>
      </c>
      <c r="O91" s="139" t="s">
        <v>496</v>
      </c>
      <c r="Q91">
        <v>5</v>
      </c>
      <c r="R91" t="s">
        <v>622</v>
      </c>
      <c r="S91">
        <v>3</v>
      </c>
      <c r="T91" t="s">
        <v>623</v>
      </c>
      <c r="U91" t="s">
        <v>624</v>
      </c>
      <c r="V91">
        <v>164.8</v>
      </c>
      <c r="W91">
        <v>55.1</v>
      </c>
      <c r="X91">
        <v>20.29</v>
      </c>
      <c r="Y91" t="s">
        <v>494</v>
      </c>
      <c r="Z91" t="s">
        <v>657</v>
      </c>
      <c r="AA91" t="s">
        <v>115</v>
      </c>
      <c r="AB91" t="s">
        <v>116</v>
      </c>
      <c r="AC91">
        <v>1</v>
      </c>
      <c r="AD91" t="s">
        <v>626</v>
      </c>
      <c r="AE91">
        <v>1</v>
      </c>
      <c r="AF91" t="s">
        <v>626</v>
      </c>
      <c r="AK91">
        <v>3</v>
      </c>
      <c r="AL91">
        <v>3</v>
      </c>
      <c r="AM91">
        <v>0</v>
      </c>
      <c r="AN91">
        <v>0</v>
      </c>
      <c r="AO91" t="s">
        <v>787</v>
      </c>
      <c r="AP91" t="s">
        <v>628</v>
      </c>
      <c r="AS91" t="s">
        <v>628</v>
      </c>
      <c r="AW91" t="s">
        <v>628</v>
      </c>
      <c r="AX91" t="s">
        <v>628</v>
      </c>
      <c r="AZ91" t="s">
        <v>628</v>
      </c>
      <c r="BA91" t="s">
        <v>496</v>
      </c>
    </row>
    <row r="92" spans="1:53" x14ac:dyDescent="0.3">
      <c r="A92" t="s">
        <v>79</v>
      </c>
      <c r="B92" t="s">
        <v>14</v>
      </c>
      <c r="C92" s="1">
        <v>29239</v>
      </c>
      <c r="D92" s="1" t="str">
        <f>VLOOKUP(C92,Sheet1!$D:$G,2,FALSE)</f>
        <v>H1310091</v>
      </c>
      <c r="E92" s="135">
        <f>VLOOKUP(D92,Sheet1!E:H,2,FALSE)</f>
        <v>33396237</v>
      </c>
      <c r="F92" s="1" t="e">
        <f>VLOOKUP(E92,Sheet1!F:I,2,FALSE)</f>
        <v>#REF!</v>
      </c>
      <c r="G92" t="s">
        <v>80</v>
      </c>
      <c r="H92" t="s">
        <v>81</v>
      </c>
      <c r="I92" s="139" t="s">
        <v>82</v>
      </c>
      <c r="J92" s="139" t="s">
        <v>83</v>
      </c>
      <c r="K92" s="139" t="s">
        <v>84</v>
      </c>
      <c r="L92" s="139">
        <v>80703</v>
      </c>
      <c r="M92" s="139" t="s">
        <v>19</v>
      </c>
      <c r="N92" s="139">
        <v>3</v>
      </c>
      <c r="O92" s="139" t="s">
        <v>85</v>
      </c>
      <c r="P92" t="s">
        <v>86</v>
      </c>
      <c r="Y92" t="s">
        <v>80</v>
      </c>
      <c r="Z92" t="s">
        <v>646</v>
      </c>
      <c r="AA92" t="s">
        <v>83</v>
      </c>
      <c r="AB92" t="s">
        <v>84</v>
      </c>
      <c r="AK92">
        <v>3</v>
      </c>
      <c r="AL92">
        <v>3</v>
      </c>
      <c r="AM92">
        <v>0</v>
      </c>
      <c r="AN92">
        <v>0</v>
      </c>
      <c r="AP92" t="s">
        <v>628</v>
      </c>
      <c r="AS92" t="s">
        <v>628</v>
      </c>
      <c r="AW92" t="s">
        <v>628</v>
      </c>
      <c r="AX92" t="s">
        <v>628</v>
      </c>
      <c r="AZ92" t="s">
        <v>628</v>
      </c>
      <c r="BA92" t="s">
        <v>85</v>
      </c>
    </row>
    <row r="93" spans="1:53" x14ac:dyDescent="0.3">
      <c r="A93" t="s">
        <v>175</v>
      </c>
      <c r="B93" t="s">
        <v>28</v>
      </c>
      <c r="C93" s="1">
        <v>20777</v>
      </c>
      <c r="D93" s="1" t="str">
        <f>VLOOKUP(C93,Sheet1!$D:$G,2,FALSE)</f>
        <v>H1310092</v>
      </c>
      <c r="E93" s="135">
        <f>VLOOKUP(D93,Sheet1!E:H,2,FALSE)</f>
        <v>33397030</v>
      </c>
      <c r="F93" s="1" t="e">
        <f>VLOOKUP(E93,Sheet1!F:I,2,FALSE)</f>
        <v>#REF!</v>
      </c>
      <c r="G93" t="s">
        <v>176</v>
      </c>
      <c r="H93" t="s">
        <v>177</v>
      </c>
      <c r="I93" s="139" t="s">
        <v>115</v>
      </c>
      <c r="J93" s="139" t="s">
        <v>115</v>
      </c>
      <c r="K93" s="139" t="s">
        <v>116</v>
      </c>
      <c r="L93" s="139">
        <v>80703</v>
      </c>
      <c r="M93" s="139" t="s">
        <v>19</v>
      </c>
      <c r="N93" s="139" t="s">
        <v>32</v>
      </c>
      <c r="O93" s="139" t="s">
        <v>178</v>
      </c>
      <c r="Y93" t="s">
        <v>176</v>
      </c>
      <c r="Z93" t="s">
        <v>657</v>
      </c>
      <c r="AA93" t="s">
        <v>115</v>
      </c>
      <c r="AB93" t="s">
        <v>116</v>
      </c>
      <c r="AE93">
        <v>1</v>
      </c>
      <c r="AF93" t="s">
        <v>626</v>
      </c>
      <c r="AK93" t="s">
        <v>32</v>
      </c>
      <c r="AL93" t="s">
        <v>637</v>
      </c>
      <c r="AM93">
        <v>0</v>
      </c>
      <c r="AN93">
        <v>2</v>
      </c>
      <c r="AP93" t="s">
        <v>628</v>
      </c>
      <c r="AS93" t="s">
        <v>628</v>
      </c>
      <c r="AW93" t="s">
        <v>628</v>
      </c>
      <c r="AX93" t="s">
        <v>624</v>
      </c>
      <c r="AY93" t="s">
        <v>676</v>
      </c>
      <c r="AZ93" t="s">
        <v>628</v>
      </c>
      <c r="BA93" t="s">
        <v>677</v>
      </c>
    </row>
    <row r="94" spans="1:53" x14ac:dyDescent="0.3">
      <c r="A94" t="s">
        <v>363</v>
      </c>
      <c r="B94" t="s">
        <v>14</v>
      </c>
      <c r="C94" s="1">
        <v>30756</v>
      </c>
      <c r="D94" s="1" t="str">
        <f>VLOOKUP(C94,Sheet1!$D:$G,2,FALSE)</f>
        <v>H1310093</v>
      </c>
      <c r="E94" s="135">
        <f>VLOOKUP(D94,Sheet1!E:H,2,FALSE)</f>
        <v>33397545</v>
      </c>
      <c r="F94" s="1" t="e">
        <f>VLOOKUP(E94,Sheet1!F:I,2,FALSE)</f>
        <v>#REF!</v>
      </c>
      <c r="G94" t="s">
        <v>364</v>
      </c>
      <c r="H94" t="s">
        <v>365</v>
      </c>
      <c r="I94" s="139" t="s">
        <v>17</v>
      </c>
      <c r="J94" s="139" t="s">
        <v>17</v>
      </c>
      <c r="K94" s="139" t="s">
        <v>18</v>
      </c>
      <c r="L94" s="139">
        <v>80703</v>
      </c>
      <c r="M94" s="139" t="s">
        <v>19</v>
      </c>
      <c r="N94" s="139" t="s">
        <v>70</v>
      </c>
      <c r="O94" s="139" t="s">
        <v>135</v>
      </c>
      <c r="Q94">
        <v>5</v>
      </c>
      <c r="R94" t="s">
        <v>622</v>
      </c>
      <c r="S94">
        <v>1</v>
      </c>
      <c r="T94" t="s">
        <v>635</v>
      </c>
      <c r="U94" t="s">
        <v>628</v>
      </c>
      <c r="V94">
        <v>160.19999999999999</v>
      </c>
      <c r="W94">
        <v>64.7</v>
      </c>
      <c r="X94">
        <v>25.21</v>
      </c>
      <c r="Y94" t="s">
        <v>364</v>
      </c>
      <c r="Z94" t="s">
        <v>625</v>
      </c>
      <c r="AA94" t="s">
        <v>17</v>
      </c>
      <c r="AB94" t="s">
        <v>18</v>
      </c>
      <c r="AC94">
        <v>1</v>
      </c>
      <c r="AD94" t="s">
        <v>626</v>
      </c>
      <c r="AE94">
        <v>1</v>
      </c>
      <c r="AF94" t="s">
        <v>626</v>
      </c>
      <c r="AG94">
        <v>1</v>
      </c>
      <c r="AH94" t="s">
        <v>626</v>
      </c>
      <c r="AK94" t="s">
        <v>70</v>
      </c>
      <c r="AL94">
        <v>3</v>
      </c>
      <c r="AM94">
        <v>0</v>
      </c>
      <c r="AN94" t="s">
        <v>658</v>
      </c>
      <c r="AO94" t="s">
        <v>743</v>
      </c>
      <c r="AP94" t="s">
        <v>628</v>
      </c>
      <c r="AS94" t="s">
        <v>628</v>
      </c>
      <c r="AW94" t="s">
        <v>624</v>
      </c>
      <c r="AX94" t="s">
        <v>628</v>
      </c>
      <c r="AZ94" t="s">
        <v>628</v>
      </c>
      <c r="BA94" t="s">
        <v>135</v>
      </c>
    </row>
    <row r="95" spans="1:53" x14ac:dyDescent="0.3">
      <c r="A95" t="s">
        <v>281</v>
      </c>
      <c r="B95" t="s">
        <v>28</v>
      </c>
      <c r="C95" s="1">
        <v>15723</v>
      </c>
      <c r="D95" s="1" t="str">
        <f>VLOOKUP(C95,Sheet1!$D:$G,2,FALSE)</f>
        <v>H1310094</v>
      </c>
      <c r="E95" s="135">
        <f>VLOOKUP(D95,Sheet1!E:H,2,FALSE)</f>
        <v>31065948</v>
      </c>
      <c r="F95" s="1" t="e">
        <f>VLOOKUP(E95,Sheet1!F:I,2,FALSE)</f>
        <v>#REF!</v>
      </c>
      <c r="G95" t="s">
        <v>282</v>
      </c>
      <c r="H95" t="s">
        <v>283</v>
      </c>
      <c r="I95" s="139" t="s">
        <v>284</v>
      </c>
      <c r="J95" s="139" t="s">
        <v>284</v>
      </c>
      <c r="K95" s="139" t="s">
        <v>285</v>
      </c>
      <c r="L95" s="139">
        <v>80703</v>
      </c>
      <c r="M95" s="139" t="s">
        <v>19</v>
      </c>
      <c r="N95" s="139">
        <v>1</v>
      </c>
      <c r="O95" s="139" t="s">
        <v>286</v>
      </c>
      <c r="Q95">
        <v>3</v>
      </c>
      <c r="R95" t="s">
        <v>630</v>
      </c>
      <c r="S95">
        <v>8</v>
      </c>
      <c r="T95" t="s">
        <v>645</v>
      </c>
      <c r="V95">
        <v>165.6</v>
      </c>
      <c r="W95">
        <v>70.099999999999994</v>
      </c>
      <c r="X95">
        <v>25.56</v>
      </c>
      <c r="Y95" t="s">
        <v>282</v>
      </c>
      <c r="Z95" t="s">
        <v>719</v>
      </c>
      <c r="AA95" t="s">
        <v>284</v>
      </c>
      <c r="AB95" t="s">
        <v>285</v>
      </c>
      <c r="AK95">
        <v>1</v>
      </c>
      <c r="AL95">
        <v>1</v>
      </c>
      <c r="AM95">
        <v>0</v>
      </c>
      <c r="AN95">
        <v>0</v>
      </c>
      <c r="AO95" t="s">
        <v>132</v>
      </c>
      <c r="AQ95">
        <v>1</v>
      </c>
      <c r="AR95">
        <v>34</v>
      </c>
      <c r="AS95" t="s">
        <v>624</v>
      </c>
      <c r="AT95">
        <v>2</v>
      </c>
      <c r="AU95">
        <v>10</v>
      </c>
      <c r="AV95">
        <v>20</v>
      </c>
      <c r="AW95" t="s">
        <v>624</v>
      </c>
      <c r="BA95" t="s">
        <v>286</v>
      </c>
    </row>
    <row r="96" spans="1:53" x14ac:dyDescent="0.3">
      <c r="A96" t="s">
        <v>467</v>
      </c>
      <c r="B96" t="s">
        <v>14</v>
      </c>
      <c r="C96" s="1">
        <v>13984</v>
      </c>
      <c r="D96" s="1" t="str">
        <f>VLOOKUP(C96,Sheet1!$D:$G,2,FALSE)</f>
        <v>H1310095</v>
      </c>
      <c r="E96" s="135">
        <f>VLOOKUP(D96,Sheet1!E:H,2,FALSE)</f>
        <v>33398023</v>
      </c>
      <c r="F96" s="1" t="e">
        <f>VLOOKUP(E96,Sheet1!F:I,2,FALSE)</f>
        <v>#REF!</v>
      </c>
      <c r="G96" t="s">
        <v>468</v>
      </c>
      <c r="H96" t="s">
        <v>469</v>
      </c>
      <c r="I96" s="139" t="s">
        <v>40</v>
      </c>
      <c r="J96" s="139" t="s">
        <v>40</v>
      </c>
      <c r="K96" s="139" t="s">
        <v>41</v>
      </c>
      <c r="L96" s="139">
        <v>80703</v>
      </c>
      <c r="M96" s="139" t="s">
        <v>19</v>
      </c>
      <c r="N96" s="139">
        <v>2</v>
      </c>
      <c r="O96" s="139" t="s">
        <v>470</v>
      </c>
      <c r="Q96">
        <v>2</v>
      </c>
      <c r="R96" t="s">
        <v>643</v>
      </c>
      <c r="S96">
        <v>3</v>
      </c>
      <c r="T96" t="s">
        <v>623</v>
      </c>
      <c r="U96" t="s">
        <v>624</v>
      </c>
      <c r="V96">
        <v>151.6</v>
      </c>
      <c r="W96">
        <v>40.1</v>
      </c>
      <c r="X96">
        <v>17.45</v>
      </c>
      <c r="Y96" t="s">
        <v>468</v>
      </c>
      <c r="Z96" t="s">
        <v>776</v>
      </c>
      <c r="AA96" t="s">
        <v>40</v>
      </c>
      <c r="AB96" t="s">
        <v>41</v>
      </c>
      <c r="AC96">
        <v>1</v>
      </c>
      <c r="AD96" t="s">
        <v>626</v>
      </c>
      <c r="AG96">
        <v>1</v>
      </c>
      <c r="AH96" t="s">
        <v>626</v>
      </c>
      <c r="AK96">
        <v>2</v>
      </c>
      <c r="AL96">
        <v>2</v>
      </c>
      <c r="AM96">
        <v>0</v>
      </c>
      <c r="AN96">
        <v>0</v>
      </c>
      <c r="AO96" t="s">
        <v>677</v>
      </c>
      <c r="AP96" t="s">
        <v>628</v>
      </c>
      <c r="AS96" t="s">
        <v>628</v>
      </c>
      <c r="AW96" t="s">
        <v>628</v>
      </c>
      <c r="AX96" t="s">
        <v>628</v>
      </c>
      <c r="AZ96" t="s">
        <v>628</v>
      </c>
      <c r="BA96" t="s">
        <v>470</v>
      </c>
    </row>
    <row r="97" spans="1:53" x14ac:dyDescent="0.3">
      <c r="A97" t="s">
        <v>543</v>
      </c>
      <c r="B97" t="s">
        <v>28</v>
      </c>
      <c r="C97" s="1">
        <v>17578</v>
      </c>
      <c r="D97" s="1" t="str">
        <f>VLOOKUP(C97,Sheet1!$D:$G,2,FALSE)</f>
        <v>H1310096</v>
      </c>
      <c r="E97" s="135">
        <f>VLOOKUP(D97,Sheet1!E:H,2,FALSE)</f>
        <v>33398699</v>
      </c>
      <c r="F97" s="1" t="e">
        <f>VLOOKUP(E97,Sheet1!F:I,2,FALSE)</f>
        <v>#REF!</v>
      </c>
      <c r="G97" t="s">
        <v>544</v>
      </c>
      <c r="H97" t="s">
        <v>545</v>
      </c>
      <c r="I97" s="139" t="s">
        <v>83</v>
      </c>
      <c r="J97" s="139" t="s">
        <v>83</v>
      </c>
      <c r="K97" s="139" t="s">
        <v>84</v>
      </c>
      <c r="L97" s="139">
        <v>80703</v>
      </c>
      <c r="M97" s="139" t="s">
        <v>19</v>
      </c>
      <c r="N97" s="139" t="s">
        <v>32</v>
      </c>
      <c r="O97" s="139" t="s">
        <v>546</v>
      </c>
      <c r="Q97">
        <v>4</v>
      </c>
      <c r="R97" t="s">
        <v>652</v>
      </c>
      <c r="S97">
        <v>1</v>
      </c>
      <c r="T97" t="s">
        <v>635</v>
      </c>
      <c r="U97" t="s">
        <v>624</v>
      </c>
      <c r="V97">
        <v>165.1</v>
      </c>
      <c r="W97">
        <v>58.5</v>
      </c>
      <c r="X97">
        <v>21.46</v>
      </c>
      <c r="Y97" t="s">
        <v>803</v>
      </c>
      <c r="Z97" t="s">
        <v>646</v>
      </c>
      <c r="AA97" t="s">
        <v>83</v>
      </c>
      <c r="AB97" t="s">
        <v>84</v>
      </c>
      <c r="AC97">
        <v>1</v>
      </c>
      <c r="AD97" t="s">
        <v>626</v>
      </c>
      <c r="AK97" t="s">
        <v>32</v>
      </c>
      <c r="AL97" t="s">
        <v>637</v>
      </c>
      <c r="AM97">
        <v>0</v>
      </c>
      <c r="AN97">
        <v>0</v>
      </c>
      <c r="AO97" t="s">
        <v>804</v>
      </c>
      <c r="AP97" t="s">
        <v>628</v>
      </c>
      <c r="AQ97">
        <v>1</v>
      </c>
      <c r="AR97">
        <v>53</v>
      </c>
      <c r="AS97" t="s">
        <v>624</v>
      </c>
      <c r="AT97">
        <v>2</v>
      </c>
      <c r="AU97">
        <v>6</v>
      </c>
      <c r="AV97">
        <v>53</v>
      </c>
      <c r="AW97" t="s">
        <v>628</v>
      </c>
      <c r="AX97" t="s">
        <v>628</v>
      </c>
      <c r="AZ97" t="s">
        <v>628</v>
      </c>
      <c r="BA97" t="s">
        <v>546</v>
      </c>
    </row>
    <row r="98" spans="1:53" x14ac:dyDescent="0.3">
      <c r="A98" t="s">
        <v>519</v>
      </c>
      <c r="B98" t="s">
        <v>28</v>
      </c>
      <c r="C98" s="1">
        <v>23417</v>
      </c>
      <c r="D98" s="1" t="str">
        <f>VLOOKUP(C98,Sheet1!$D:$G,2,FALSE)</f>
        <v>H1310097</v>
      </c>
      <c r="E98" s="135">
        <f>VLOOKUP(D98,Sheet1!E:H,2,FALSE)</f>
        <v>33398965</v>
      </c>
      <c r="F98" s="1" t="e">
        <f>VLOOKUP(E98,Sheet1!F:I,2,FALSE)</f>
        <v>#REF!</v>
      </c>
      <c r="G98" t="s">
        <v>131</v>
      </c>
      <c r="H98" t="s">
        <v>468</v>
      </c>
      <c r="I98" s="139" t="s">
        <v>520</v>
      </c>
      <c r="J98" s="139" t="s">
        <v>520</v>
      </c>
      <c r="K98" s="139" t="s">
        <v>521</v>
      </c>
      <c r="L98" s="139">
        <v>80703</v>
      </c>
      <c r="M98" s="139" t="s">
        <v>19</v>
      </c>
      <c r="N98" s="139">
        <v>3</v>
      </c>
      <c r="O98" s="139" t="s">
        <v>260</v>
      </c>
      <c r="Y98" t="s">
        <v>131</v>
      </c>
      <c r="Z98" t="s">
        <v>655</v>
      </c>
      <c r="AA98" t="s">
        <v>520</v>
      </c>
      <c r="AB98" t="s">
        <v>521</v>
      </c>
      <c r="AE98">
        <v>1</v>
      </c>
      <c r="AF98" t="s">
        <v>626</v>
      </c>
      <c r="AG98">
        <v>1</v>
      </c>
      <c r="AH98" t="s">
        <v>626</v>
      </c>
      <c r="AK98">
        <v>3</v>
      </c>
      <c r="AL98">
        <v>3</v>
      </c>
      <c r="AM98">
        <v>0</v>
      </c>
      <c r="AN98">
        <v>2</v>
      </c>
      <c r="AP98" t="s">
        <v>624</v>
      </c>
      <c r="AQ98">
        <v>1</v>
      </c>
      <c r="AR98">
        <v>37</v>
      </c>
      <c r="AS98" t="s">
        <v>624</v>
      </c>
      <c r="AT98">
        <v>2</v>
      </c>
      <c r="AU98">
        <v>25</v>
      </c>
      <c r="AV98">
        <v>37</v>
      </c>
      <c r="AW98" t="s">
        <v>628</v>
      </c>
      <c r="AX98" t="s">
        <v>628</v>
      </c>
      <c r="AZ98" t="s">
        <v>628</v>
      </c>
      <c r="BA98" t="s">
        <v>131</v>
      </c>
    </row>
    <row r="99" spans="1:53" x14ac:dyDescent="0.3">
      <c r="A99" t="s">
        <v>130</v>
      </c>
      <c r="B99" t="s">
        <v>28</v>
      </c>
      <c r="C99" s="1">
        <v>24534</v>
      </c>
      <c r="D99" s="1" t="str">
        <f>VLOOKUP(C99,Sheet1!$D:$G,2,FALSE)</f>
        <v>H1310098</v>
      </c>
      <c r="E99" s="135">
        <f>VLOOKUP(D99,Sheet1!E:H,2,FALSE)</f>
        <v>33399327</v>
      </c>
      <c r="F99" s="1" t="e">
        <f>VLOOKUP(E99,Sheet1!F:I,2,FALSE)</f>
        <v>#REF!</v>
      </c>
      <c r="G99" t="s">
        <v>131</v>
      </c>
      <c r="H99" t="s">
        <v>132</v>
      </c>
      <c r="I99" s="139" t="s">
        <v>133</v>
      </c>
      <c r="J99" s="139" t="s">
        <v>133</v>
      </c>
      <c r="K99" s="139" t="s">
        <v>134</v>
      </c>
      <c r="L99" s="139">
        <v>80703</v>
      </c>
      <c r="M99" s="139" t="s">
        <v>19</v>
      </c>
      <c r="N99" s="139">
        <v>3</v>
      </c>
      <c r="O99" s="139" t="s">
        <v>135</v>
      </c>
      <c r="Q99">
        <v>5</v>
      </c>
      <c r="R99" t="s">
        <v>622</v>
      </c>
      <c r="S99">
        <v>1</v>
      </c>
      <c r="T99" t="s">
        <v>635</v>
      </c>
      <c r="U99" t="s">
        <v>624</v>
      </c>
      <c r="V99">
        <v>166.7</v>
      </c>
      <c r="W99">
        <v>65.599999999999994</v>
      </c>
      <c r="X99">
        <v>23.61</v>
      </c>
      <c r="Y99" t="s">
        <v>131</v>
      </c>
      <c r="Z99" t="s">
        <v>625</v>
      </c>
      <c r="AA99" t="s">
        <v>133</v>
      </c>
      <c r="AB99" t="s">
        <v>134</v>
      </c>
      <c r="AC99">
        <v>1</v>
      </c>
      <c r="AD99" t="s">
        <v>626</v>
      </c>
      <c r="AK99">
        <v>3</v>
      </c>
      <c r="AL99">
        <v>3</v>
      </c>
      <c r="AM99">
        <v>0</v>
      </c>
      <c r="AN99">
        <v>0</v>
      </c>
      <c r="AO99" t="s">
        <v>665</v>
      </c>
      <c r="AP99" t="s">
        <v>628</v>
      </c>
      <c r="AS99" t="s">
        <v>624</v>
      </c>
      <c r="AT99">
        <v>1</v>
      </c>
      <c r="AU99">
        <v>10</v>
      </c>
      <c r="AV99">
        <v>34</v>
      </c>
      <c r="AW99" t="s">
        <v>624</v>
      </c>
      <c r="AX99" t="s">
        <v>628</v>
      </c>
      <c r="AZ99" t="s">
        <v>628</v>
      </c>
      <c r="BA99" t="s">
        <v>135</v>
      </c>
    </row>
    <row r="100" spans="1:53" x14ac:dyDescent="0.3">
      <c r="A100" t="s">
        <v>167</v>
      </c>
      <c r="B100" t="s">
        <v>28</v>
      </c>
      <c r="C100" s="1">
        <v>18190</v>
      </c>
      <c r="D100" s="1" t="str">
        <f>VLOOKUP(C100,Sheet1!$D:$G,2,FALSE)</f>
        <v>H1310099</v>
      </c>
      <c r="E100" s="135">
        <f>VLOOKUP(D100,Sheet1!E:H,2,FALSE)</f>
        <v>33399564</v>
      </c>
      <c r="F100" s="1" t="e">
        <f>VLOOKUP(E100,Sheet1!F:I,2,FALSE)</f>
        <v>#REF!</v>
      </c>
      <c r="G100" t="s">
        <v>168</v>
      </c>
      <c r="H100" t="s">
        <v>168</v>
      </c>
      <c r="I100" s="139" t="s">
        <v>40</v>
      </c>
      <c r="J100" s="139" t="s">
        <v>40</v>
      </c>
      <c r="K100" s="139" t="s">
        <v>41</v>
      </c>
      <c r="L100" s="139">
        <v>80703</v>
      </c>
      <c r="M100" s="139" t="s">
        <v>19</v>
      </c>
      <c r="N100" s="139">
        <v>3</v>
      </c>
      <c r="O100" s="139" t="s">
        <v>56</v>
      </c>
      <c r="Q100">
        <v>5</v>
      </c>
      <c r="R100" t="s">
        <v>622</v>
      </c>
      <c r="S100">
        <v>6</v>
      </c>
      <c r="T100" t="s">
        <v>631</v>
      </c>
      <c r="U100" t="s">
        <v>624</v>
      </c>
      <c r="V100">
        <v>165.5</v>
      </c>
      <c r="W100">
        <v>50.5</v>
      </c>
      <c r="X100">
        <v>18.440000000000001</v>
      </c>
      <c r="Y100" t="s">
        <v>168</v>
      </c>
      <c r="Z100" t="s">
        <v>646</v>
      </c>
      <c r="AA100" t="s">
        <v>40</v>
      </c>
      <c r="AB100" t="s">
        <v>41</v>
      </c>
      <c r="AC100">
        <v>1</v>
      </c>
      <c r="AD100" t="s">
        <v>626</v>
      </c>
      <c r="AK100">
        <v>3</v>
      </c>
      <c r="AL100">
        <v>3</v>
      </c>
      <c r="AM100">
        <v>0</v>
      </c>
      <c r="AN100">
        <v>0</v>
      </c>
      <c r="AO100" t="s">
        <v>246</v>
      </c>
      <c r="AP100" t="s">
        <v>628</v>
      </c>
      <c r="AQ100">
        <v>1</v>
      </c>
      <c r="AR100">
        <v>51</v>
      </c>
      <c r="AS100" t="s">
        <v>628</v>
      </c>
      <c r="AW100" t="s">
        <v>628</v>
      </c>
      <c r="AX100" t="s">
        <v>628</v>
      </c>
      <c r="AZ100" t="s">
        <v>628</v>
      </c>
      <c r="BA100" t="s">
        <v>56</v>
      </c>
    </row>
    <row r="101" spans="1:53" x14ac:dyDescent="0.3">
      <c r="A101" t="s">
        <v>522</v>
      </c>
      <c r="B101" t="s">
        <v>14</v>
      </c>
      <c r="C101" s="1">
        <v>20875</v>
      </c>
      <c r="D101" s="1" t="str">
        <f>VLOOKUP(C101,Sheet1!$D:$G,2,FALSE)</f>
        <v>H1310100</v>
      </c>
      <c r="E101" s="135">
        <f>VLOOKUP(D101,Sheet1!E:H,2,FALSE)</f>
        <v>33400561</v>
      </c>
      <c r="F101" s="1" t="e">
        <f>VLOOKUP(E101,Sheet1!F:I,2,FALSE)</f>
        <v>#REF!</v>
      </c>
      <c r="G101" t="s">
        <v>523</v>
      </c>
      <c r="H101" t="s">
        <v>524</v>
      </c>
      <c r="I101" s="139" t="s">
        <v>30</v>
      </c>
      <c r="J101" s="139" t="s">
        <v>30</v>
      </c>
      <c r="K101" s="139" t="s">
        <v>31</v>
      </c>
      <c r="L101" s="139">
        <v>80703</v>
      </c>
      <c r="M101" s="139" t="s">
        <v>19</v>
      </c>
      <c r="N101" s="139" t="s">
        <v>32</v>
      </c>
      <c r="O101" s="139" t="s">
        <v>525</v>
      </c>
      <c r="Q101">
        <v>2</v>
      </c>
      <c r="R101" t="s">
        <v>643</v>
      </c>
      <c r="S101">
        <v>3</v>
      </c>
      <c r="T101" t="s">
        <v>623</v>
      </c>
      <c r="U101" t="s">
        <v>628</v>
      </c>
      <c r="V101">
        <v>154</v>
      </c>
      <c r="W101">
        <v>56.18</v>
      </c>
      <c r="X101">
        <v>23.69</v>
      </c>
      <c r="Y101" t="s">
        <v>796</v>
      </c>
      <c r="Z101" t="s">
        <v>636</v>
      </c>
      <c r="AA101" t="s">
        <v>30</v>
      </c>
      <c r="AB101" t="s">
        <v>31</v>
      </c>
      <c r="AG101">
        <v>1</v>
      </c>
      <c r="AH101" t="s">
        <v>626</v>
      </c>
      <c r="AK101" t="s">
        <v>32</v>
      </c>
      <c r="AL101" t="s">
        <v>637</v>
      </c>
      <c r="AM101">
        <v>0</v>
      </c>
      <c r="AN101">
        <v>1</v>
      </c>
      <c r="AO101" t="s">
        <v>797</v>
      </c>
      <c r="AP101" t="s">
        <v>628</v>
      </c>
      <c r="AS101" t="s">
        <v>628</v>
      </c>
      <c r="AW101" t="s">
        <v>628</v>
      </c>
      <c r="AX101" t="s">
        <v>628</v>
      </c>
      <c r="AZ101" t="s">
        <v>628</v>
      </c>
      <c r="BA101" t="s">
        <v>279</v>
      </c>
    </row>
    <row r="102" spans="1:53" x14ac:dyDescent="0.3">
      <c r="A102" t="s">
        <v>244</v>
      </c>
      <c r="B102" t="s">
        <v>28</v>
      </c>
      <c r="C102" s="1">
        <v>24357</v>
      </c>
      <c r="D102" s="1" t="str">
        <f>VLOOKUP(C102,Sheet1!$D:$G,2,FALSE)</f>
        <v>H1310101</v>
      </c>
      <c r="E102" s="135">
        <f>VLOOKUP(D102,Sheet1!E:H,2,FALSE)</f>
        <v>33399620</v>
      </c>
      <c r="F102" s="1" t="e">
        <f>VLOOKUP(E102,Sheet1!F:I,2,FALSE)</f>
        <v>#REF!</v>
      </c>
      <c r="G102" t="s">
        <v>245</v>
      </c>
      <c r="H102" t="s">
        <v>246</v>
      </c>
      <c r="I102" s="139" t="s">
        <v>17</v>
      </c>
      <c r="J102" s="139" t="s">
        <v>17</v>
      </c>
      <c r="K102" s="139" t="s">
        <v>18</v>
      </c>
      <c r="L102" s="139">
        <v>80703</v>
      </c>
      <c r="M102" s="139" t="s">
        <v>19</v>
      </c>
      <c r="N102" s="139">
        <v>3</v>
      </c>
      <c r="O102" s="139" t="s">
        <v>247</v>
      </c>
      <c r="Q102">
        <v>4</v>
      </c>
      <c r="R102" t="s">
        <v>652</v>
      </c>
      <c r="S102">
        <v>6</v>
      </c>
      <c r="T102" t="s">
        <v>631</v>
      </c>
      <c r="U102" t="s">
        <v>628</v>
      </c>
      <c r="V102">
        <v>161.9</v>
      </c>
      <c r="W102">
        <v>70.099999999999994</v>
      </c>
      <c r="X102">
        <v>26.74</v>
      </c>
      <c r="Y102" t="s">
        <v>246</v>
      </c>
      <c r="Z102" t="s">
        <v>625</v>
      </c>
      <c r="AA102" t="s">
        <v>17</v>
      </c>
      <c r="AB102" t="s">
        <v>18</v>
      </c>
      <c r="AC102">
        <v>1</v>
      </c>
      <c r="AD102" t="s">
        <v>626</v>
      </c>
      <c r="AG102">
        <v>1</v>
      </c>
      <c r="AH102" t="s">
        <v>626</v>
      </c>
      <c r="AK102">
        <v>3</v>
      </c>
      <c r="AL102">
        <v>2</v>
      </c>
      <c r="AM102">
        <v>0</v>
      </c>
      <c r="AN102">
        <v>1</v>
      </c>
      <c r="AO102" t="s">
        <v>354</v>
      </c>
      <c r="AP102" t="s">
        <v>628</v>
      </c>
      <c r="AQ102">
        <v>1</v>
      </c>
      <c r="AR102">
        <v>37</v>
      </c>
      <c r="AS102" t="s">
        <v>624</v>
      </c>
      <c r="AT102">
        <v>2.5</v>
      </c>
      <c r="AU102">
        <v>10</v>
      </c>
      <c r="AV102">
        <v>37</v>
      </c>
      <c r="AW102" t="s">
        <v>624</v>
      </c>
      <c r="AX102" t="s">
        <v>624</v>
      </c>
      <c r="AZ102" t="s">
        <v>628</v>
      </c>
      <c r="BA102" t="s">
        <v>247</v>
      </c>
    </row>
    <row r="103" spans="1:53" x14ac:dyDescent="0.3">
      <c r="A103" t="s">
        <v>352</v>
      </c>
      <c r="B103" t="s">
        <v>28</v>
      </c>
      <c r="C103" s="1">
        <v>32360</v>
      </c>
      <c r="D103" s="1" t="str">
        <f>VLOOKUP(C103,Sheet1!D:G,2,FALSE)</f>
        <v>H1310102</v>
      </c>
      <c r="E103" s="135">
        <f>VLOOKUP(D103,Sheet1!E:H,2,FALSE)</f>
        <v>33401513</v>
      </c>
      <c r="F103" s="1" t="e">
        <f>VLOOKUP(E103,Sheet1!F:I,2,FALSE)</f>
        <v>#REF!</v>
      </c>
      <c r="G103" t="s">
        <v>353</v>
      </c>
      <c r="H103" t="s">
        <v>354</v>
      </c>
      <c r="I103" s="139" t="s">
        <v>355</v>
      </c>
      <c r="J103" s="139" t="s">
        <v>355</v>
      </c>
      <c r="K103" s="139" t="s">
        <v>356</v>
      </c>
      <c r="L103" s="139">
        <v>92703</v>
      </c>
      <c r="M103" s="139" t="s">
        <v>357</v>
      </c>
      <c r="O103" s="139" t="s">
        <v>358</v>
      </c>
      <c r="Q103">
        <v>5</v>
      </c>
      <c r="R103" t="s">
        <v>622</v>
      </c>
      <c r="S103">
        <v>1</v>
      </c>
      <c r="T103" t="s">
        <v>635</v>
      </c>
      <c r="U103" t="s">
        <v>628</v>
      </c>
      <c r="V103">
        <v>175.4</v>
      </c>
      <c r="W103">
        <v>58.1</v>
      </c>
      <c r="X103">
        <v>18.88</v>
      </c>
      <c r="Y103" t="s">
        <v>354</v>
      </c>
      <c r="Z103" t="s">
        <v>710</v>
      </c>
      <c r="AA103" t="s">
        <v>355</v>
      </c>
      <c r="AB103" t="s">
        <v>356</v>
      </c>
      <c r="AC103">
        <v>1</v>
      </c>
      <c r="AD103" t="s">
        <v>626</v>
      </c>
      <c r="AO103" t="s">
        <v>740</v>
      </c>
      <c r="AP103" t="s">
        <v>628</v>
      </c>
      <c r="AS103" t="s">
        <v>624</v>
      </c>
      <c r="AT103">
        <v>1</v>
      </c>
      <c r="AU103">
        <v>2</v>
      </c>
      <c r="AV103">
        <v>13</v>
      </c>
      <c r="AW103" t="s">
        <v>628</v>
      </c>
      <c r="AX103" t="s">
        <v>628</v>
      </c>
      <c r="AZ103" t="s">
        <v>628</v>
      </c>
      <c r="BA103" t="s">
        <v>358</v>
      </c>
    </row>
    <row r="104" spans="1:53" x14ac:dyDescent="0.3">
      <c r="A104" t="s">
        <v>547</v>
      </c>
      <c r="B104" t="s">
        <v>14</v>
      </c>
      <c r="C104" s="1">
        <v>21984</v>
      </c>
      <c r="D104" s="1" t="str">
        <f>VLOOKUP(C104,Sheet1!$D:$G,2,FALSE)</f>
        <v>H1310103</v>
      </c>
      <c r="E104" s="135">
        <f>VLOOKUP(D104,Sheet1!E:H,2,FALSE)</f>
        <v>33401104</v>
      </c>
      <c r="F104" s="1" t="e">
        <f>VLOOKUP(E104,Sheet1!F:I,2,FALSE)</f>
        <v>#REF!</v>
      </c>
      <c r="G104" t="s">
        <v>548</v>
      </c>
      <c r="H104" t="s">
        <v>548</v>
      </c>
      <c r="I104" s="139" t="s">
        <v>325</v>
      </c>
      <c r="J104" s="139" t="s">
        <v>325</v>
      </c>
      <c r="K104" s="139" t="s">
        <v>326</v>
      </c>
      <c r="L104" s="139">
        <v>82003</v>
      </c>
      <c r="M104" s="139" t="s">
        <v>549</v>
      </c>
      <c r="N104" s="139" t="s">
        <v>32</v>
      </c>
      <c r="O104" s="139" t="s">
        <v>349</v>
      </c>
      <c r="Q104">
        <v>5</v>
      </c>
      <c r="R104" t="s">
        <v>622</v>
      </c>
      <c r="S104">
        <v>3</v>
      </c>
      <c r="T104" t="s">
        <v>623</v>
      </c>
      <c r="U104" t="s">
        <v>628</v>
      </c>
      <c r="V104">
        <v>162.4</v>
      </c>
      <c r="W104">
        <v>68.2</v>
      </c>
      <c r="X104">
        <v>25.86</v>
      </c>
      <c r="Y104" t="s">
        <v>548</v>
      </c>
      <c r="Z104" t="s">
        <v>678</v>
      </c>
      <c r="AA104" t="s">
        <v>325</v>
      </c>
      <c r="AB104" t="s">
        <v>326</v>
      </c>
      <c r="AE104">
        <v>1</v>
      </c>
      <c r="AF104" t="s">
        <v>626</v>
      </c>
      <c r="AG104">
        <v>1</v>
      </c>
      <c r="AH104" t="s">
        <v>626</v>
      </c>
      <c r="AK104" t="s">
        <v>32</v>
      </c>
      <c r="AL104" t="s">
        <v>637</v>
      </c>
      <c r="AM104">
        <v>0</v>
      </c>
      <c r="AN104">
        <v>0</v>
      </c>
      <c r="AP104" t="s">
        <v>628</v>
      </c>
      <c r="AS104" t="s">
        <v>628</v>
      </c>
      <c r="AW104" t="s">
        <v>628</v>
      </c>
      <c r="AX104" t="s">
        <v>628</v>
      </c>
      <c r="AZ104" t="s">
        <v>628</v>
      </c>
      <c r="BA104" t="s">
        <v>349</v>
      </c>
    </row>
    <row r="105" spans="1:53" x14ac:dyDescent="0.3">
      <c r="A105" t="s">
        <v>439</v>
      </c>
      <c r="B105" t="s">
        <v>14</v>
      </c>
      <c r="C105" s="1">
        <v>23434</v>
      </c>
      <c r="D105" s="1" t="str">
        <f>VLOOKUP(C105,Sheet1!$D:$G,2,FALSE)</f>
        <v>H1310104</v>
      </c>
      <c r="E105" s="135">
        <f>VLOOKUP(D105,Sheet1!E:H,2,FALSE)</f>
        <v>33378355</v>
      </c>
      <c r="F105" s="1" t="e">
        <f>VLOOKUP(E105,Sheet1!F:I,2,FALSE)</f>
        <v>#REF!</v>
      </c>
      <c r="G105" t="s">
        <v>440</v>
      </c>
      <c r="H105" t="s">
        <v>441</v>
      </c>
      <c r="I105" s="139" t="s">
        <v>442</v>
      </c>
      <c r="J105" s="139" t="s">
        <v>442</v>
      </c>
      <c r="K105" s="139" t="s">
        <v>443</v>
      </c>
      <c r="L105" s="139">
        <v>80703</v>
      </c>
      <c r="M105" s="139" t="s">
        <v>19</v>
      </c>
      <c r="N105" s="139" t="s">
        <v>335</v>
      </c>
      <c r="O105" s="139" t="s">
        <v>416</v>
      </c>
      <c r="Y105" t="s">
        <v>373</v>
      </c>
      <c r="Z105" t="s">
        <v>667</v>
      </c>
      <c r="AA105" t="s">
        <v>442</v>
      </c>
      <c r="AB105" t="s">
        <v>443</v>
      </c>
      <c r="AE105">
        <v>1</v>
      </c>
      <c r="AF105" t="s">
        <v>626</v>
      </c>
      <c r="AK105" t="s">
        <v>335</v>
      </c>
      <c r="AL105">
        <v>3</v>
      </c>
      <c r="AM105">
        <v>0</v>
      </c>
      <c r="AN105">
        <v>1</v>
      </c>
      <c r="AO105" t="s">
        <v>458</v>
      </c>
      <c r="AP105" t="s">
        <v>628</v>
      </c>
      <c r="AQ105">
        <v>0.7</v>
      </c>
      <c r="AR105">
        <v>40</v>
      </c>
      <c r="AS105" t="s">
        <v>624</v>
      </c>
      <c r="AT105" t="s">
        <v>766</v>
      </c>
      <c r="AU105" t="s">
        <v>767</v>
      </c>
      <c r="AV105">
        <v>4</v>
      </c>
      <c r="AW105" t="s">
        <v>624</v>
      </c>
      <c r="AX105" t="s">
        <v>628</v>
      </c>
      <c r="AZ105" t="s">
        <v>628</v>
      </c>
      <c r="BA105" t="s">
        <v>409</v>
      </c>
    </row>
    <row r="106" spans="1:53" x14ac:dyDescent="0.3">
      <c r="A106" t="s">
        <v>252</v>
      </c>
      <c r="B106" t="s">
        <v>28</v>
      </c>
      <c r="C106" s="1">
        <v>39728</v>
      </c>
      <c r="D106" s="1" t="str">
        <f>VLOOKUP(C106,Sheet1!$D:$G,2,FALSE)</f>
        <v>H1310105</v>
      </c>
      <c r="E106" s="135">
        <f>VLOOKUP(D106,Sheet1!E:H,2,FALSE)</f>
        <v>33403922</v>
      </c>
      <c r="F106" s="1" t="e">
        <f>VLOOKUP(E106,Sheet1!F:I,2,FALSE)</f>
        <v>#REF!</v>
      </c>
      <c r="G106" t="s">
        <v>253</v>
      </c>
      <c r="H106" t="s">
        <v>254</v>
      </c>
      <c r="I106" s="139" t="s">
        <v>24</v>
      </c>
      <c r="J106" s="139" t="s">
        <v>24</v>
      </c>
      <c r="K106" s="139" t="s">
        <v>25</v>
      </c>
      <c r="L106" s="139">
        <v>88013</v>
      </c>
      <c r="M106" s="139" t="s">
        <v>255</v>
      </c>
      <c r="O106" s="139" t="s">
        <v>85</v>
      </c>
      <c r="Y106" t="s">
        <v>191</v>
      </c>
      <c r="Z106" t="s">
        <v>710</v>
      </c>
      <c r="AA106" t="s">
        <v>24</v>
      </c>
      <c r="AB106" t="s">
        <v>25</v>
      </c>
      <c r="AC106">
        <v>1</v>
      </c>
      <c r="AD106" t="s">
        <v>626</v>
      </c>
      <c r="AO106" t="s">
        <v>711</v>
      </c>
      <c r="BA106" t="s">
        <v>85</v>
      </c>
    </row>
    <row r="107" spans="1:53" x14ac:dyDescent="0.3">
      <c r="A107" t="s">
        <v>189</v>
      </c>
      <c r="B107" t="s">
        <v>28</v>
      </c>
      <c r="C107" s="1">
        <v>14619</v>
      </c>
      <c r="D107" s="1" t="str">
        <f>VLOOKUP(C107,Sheet1!$D:$G,2,FALSE)</f>
        <v>H1310106</v>
      </c>
      <c r="E107" s="135">
        <f>VLOOKUP(D107,Sheet1!E:H,2,FALSE)</f>
        <v>90015649</v>
      </c>
      <c r="F107" s="1" t="e">
        <f>VLOOKUP(E107,Sheet1!F:I,2,FALSE)</f>
        <v>#REF!</v>
      </c>
      <c r="G107" t="s">
        <v>190</v>
      </c>
      <c r="H107" t="s">
        <v>191</v>
      </c>
      <c r="I107" s="139" t="s">
        <v>30</v>
      </c>
      <c r="J107" s="139" t="s">
        <v>30</v>
      </c>
      <c r="K107" s="139" t="s">
        <v>31</v>
      </c>
      <c r="L107" s="139">
        <v>80703</v>
      </c>
      <c r="M107" s="139" t="s">
        <v>19</v>
      </c>
      <c r="N107" s="139">
        <v>1</v>
      </c>
      <c r="O107" s="139" t="s">
        <v>186</v>
      </c>
      <c r="Q107">
        <v>6</v>
      </c>
      <c r="R107" t="s">
        <v>685</v>
      </c>
      <c r="S107">
        <v>6</v>
      </c>
      <c r="T107" t="s">
        <v>631</v>
      </c>
      <c r="U107" t="s">
        <v>628</v>
      </c>
      <c r="V107">
        <v>161.1</v>
      </c>
      <c r="W107">
        <v>71.3</v>
      </c>
      <c r="X107">
        <v>27.47</v>
      </c>
      <c r="Y107" t="s">
        <v>686</v>
      </c>
      <c r="Z107" t="s">
        <v>678</v>
      </c>
      <c r="AA107" t="s">
        <v>30</v>
      </c>
      <c r="AB107" t="s">
        <v>31</v>
      </c>
      <c r="AC107">
        <v>1</v>
      </c>
      <c r="AD107" t="s">
        <v>626</v>
      </c>
      <c r="AK107">
        <v>1</v>
      </c>
      <c r="AL107">
        <v>1</v>
      </c>
      <c r="AM107">
        <v>0</v>
      </c>
      <c r="AN107">
        <v>0</v>
      </c>
      <c r="AO107" t="s">
        <v>687</v>
      </c>
      <c r="AP107" t="s">
        <v>624</v>
      </c>
      <c r="AQ107">
        <v>1</v>
      </c>
      <c r="AR107">
        <v>54</v>
      </c>
      <c r="AS107" t="s">
        <v>624</v>
      </c>
      <c r="AT107" s="2">
        <v>44198</v>
      </c>
      <c r="AU107">
        <v>30</v>
      </c>
      <c r="AV107">
        <v>61</v>
      </c>
      <c r="AW107" t="s">
        <v>628</v>
      </c>
      <c r="AX107" t="s">
        <v>628</v>
      </c>
      <c r="AZ107" t="s">
        <v>628</v>
      </c>
      <c r="BA107" t="s">
        <v>186</v>
      </c>
    </row>
    <row r="108" spans="1:53" x14ac:dyDescent="0.3">
      <c r="A108" t="s">
        <v>112</v>
      </c>
      <c r="B108" t="s">
        <v>28</v>
      </c>
      <c r="C108" s="1">
        <v>20124</v>
      </c>
      <c r="D108" s="1" t="str">
        <f>VLOOKUP(C108,Sheet1!$D:$G,2,FALSE)</f>
        <v>H1310107</v>
      </c>
      <c r="E108" s="135">
        <f>VLOOKUP(D108,Sheet1!E:H,2,FALSE)</f>
        <v>33405769</v>
      </c>
      <c r="F108" s="1" t="e">
        <f>VLOOKUP(E108,Sheet1!F:I,2,FALSE)</f>
        <v>#REF!</v>
      </c>
      <c r="G108" t="s">
        <v>113</v>
      </c>
      <c r="H108" t="s">
        <v>114</v>
      </c>
      <c r="I108" s="139" t="s">
        <v>115</v>
      </c>
      <c r="J108" s="139" t="s">
        <v>115</v>
      </c>
      <c r="K108" s="139" t="s">
        <v>116</v>
      </c>
      <c r="L108" s="139">
        <v>80703</v>
      </c>
      <c r="M108" s="139" t="s">
        <v>19</v>
      </c>
      <c r="N108" s="139" t="s">
        <v>32</v>
      </c>
      <c r="O108" s="139" t="s">
        <v>94</v>
      </c>
      <c r="Y108" t="s">
        <v>113</v>
      </c>
      <c r="Z108" t="s">
        <v>657</v>
      </c>
      <c r="AA108" t="s">
        <v>115</v>
      </c>
      <c r="AB108" t="s">
        <v>116</v>
      </c>
      <c r="AE108">
        <v>1</v>
      </c>
      <c r="AF108" t="s">
        <v>626</v>
      </c>
      <c r="AG108">
        <v>1</v>
      </c>
      <c r="AH108" t="s">
        <v>626</v>
      </c>
      <c r="AK108" t="s">
        <v>32</v>
      </c>
      <c r="AL108" t="s">
        <v>637</v>
      </c>
      <c r="AM108">
        <v>0</v>
      </c>
      <c r="AN108">
        <v>1</v>
      </c>
      <c r="AP108" t="s">
        <v>628</v>
      </c>
      <c r="AQ108">
        <v>0.5</v>
      </c>
      <c r="AR108">
        <v>36</v>
      </c>
      <c r="AS108" t="s">
        <v>624</v>
      </c>
      <c r="AT108" t="s">
        <v>629</v>
      </c>
      <c r="AU108">
        <v>20</v>
      </c>
      <c r="AV108">
        <v>36</v>
      </c>
      <c r="AW108" t="s">
        <v>628</v>
      </c>
      <c r="AX108" t="s">
        <v>628</v>
      </c>
      <c r="AZ108" t="s">
        <v>628</v>
      </c>
      <c r="BA108" t="s">
        <v>322</v>
      </c>
    </row>
    <row r="109" spans="1:53" x14ac:dyDescent="0.3">
      <c r="A109" t="s">
        <v>568</v>
      </c>
      <c r="B109" t="s">
        <v>28</v>
      </c>
      <c r="C109" s="1">
        <v>37709</v>
      </c>
      <c r="D109" s="1" t="str">
        <f>VLOOKUP(C109,Sheet1!$D:$G,2,FALSE)</f>
        <v>H1310108</v>
      </c>
      <c r="E109" s="135">
        <f>VLOOKUP(D109,Sheet1!E:H,2,FALSE)</f>
        <v>33399887</v>
      </c>
      <c r="F109" s="1" t="e">
        <f>VLOOKUP(E109,Sheet1!F:I,2,FALSE)</f>
        <v>#REF!</v>
      </c>
      <c r="G109" t="s">
        <v>273</v>
      </c>
      <c r="H109" t="s">
        <v>569</v>
      </c>
      <c r="I109" s="139" t="s">
        <v>570</v>
      </c>
      <c r="J109" s="139" t="s">
        <v>570</v>
      </c>
      <c r="K109" s="139" t="s">
        <v>571</v>
      </c>
      <c r="L109" s="139">
        <v>89003</v>
      </c>
      <c r="M109" s="139" t="s">
        <v>572</v>
      </c>
      <c r="O109" s="139" t="s">
        <v>277</v>
      </c>
      <c r="Q109">
        <v>3</v>
      </c>
      <c r="R109" t="s">
        <v>630</v>
      </c>
      <c r="S109">
        <v>4</v>
      </c>
      <c r="T109" t="s">
        <v>811</v>
      </c>
      <c r="U109" t="s">
        <v>628</v>
      </c>
      <c r="V109">
        <v>168.7</v>
      </c>
      <c r="W109">
        <v>77</v>
      </c>
      <c r="X109">
        <v>27.06</v>
      </c>
      <c r="AA109" t="s">
        <v>570</v>
      </c>
      <c r="AB109" t="s">
        <v>571</v>
      </c>
      <c r="AC109">
        <v>1</v>
      </c>
      <c r="AD109" t="s">
        <v>626</v>
      </c>
      <c r="AE109">
        <v>1</v>
      </c>
      <c r="AF109" t="s">
        <v>626</v>
      </c>
      <c r="AO109" t="s">
        <v>85</v>
      </c>
      <c r="AP109" t="s">
        <v>628</v>
      </c>
      <c r="AS109" t="s">
        <v>628</v>
      </c>
      <c r="AW109" t="s">
        <v>624</v>
      </c>
      <c r="AX109" t="s">
        <v>624</v>
      </c>
      <c r="AY109" t="s">
        <v>812</v>
      </c>
      <c r="AZ109" t="s">
        <v>628</v>
      </c>
      <c r="BA109" t="s">
        <v>813</v>
      </c>
    </row>
    <row r="110" spans="1:53" x14ac:dyDescent="0.3">
      <c r="A110" t="s">
        <v>487</v>
      </c>
      <c r="B110" t="s">
        <v>28</v>
      </c>
      <c r="C110" s="1">
        <v>18423</v>
      </c>
      <c r="D110" s="1" t="str">
        <f>VLOOKUP(C110,Sheet1!$D:$G,2,FALSE)</f>
        <v>H1310109</v>
      </c>
      <c r="E110" s="135">
        <f>VLOOKUP(D110,Sheet1!E:H,2,FALSE)</f>
        <v>33406727</v>
      </c>
      <c r="F110" s="1" t="e">
        <f>VLOOKUP(E110,Sheet1!F:I,2,FALSE)</f>
        <v>#REF!</v>
      </c>
      <c r="G110" t="s">
        <v>267</v>
      </c>
      <c r="H110" t="s">
        <v>343</v>
      </c>
      <c r="I110" s="139" t="s">
        <v>30</v>
      </c>
      <c r="J110" s="139" t="s">
        <v>30</v>
      </c>
      <c r="K110" s="139" t="s">
        <v>31</v>
      </c>
      <c r="L110" s="139">
        <v>80703</v>
      </c>
      <c r="M110" s="139" t="s">
        <v>19</v>
      </c>
      <c r="N110" s="139">
        <v>3</v>
      </c>
      <c r="O110" s="139" t="s">
        <v>121</v>
      </c>
      <c r="Q110">
        <v>6</v>
      </c>
      <c r="R110" t="s">
        <v>685</v>
      </c>
      <c r="S110">
        <v>6</v>
      </c>
      <c r="T110" t="s">
        <v>631</v>
      </c>
      <c r="U110" t="s">
        <v>628</v>
      </c>
      <c r="V110">
        <v>164.2</v>
      </c>
      <c r="W110">
        <v>52.2</v>
      </c>
      <c r="X110">
        <v>19.36</v>
      </c>
      <c r="Y110" t="s">
        <v>267</v>
      </c>
      <c r="Z110" t="s">
        <v>632</v>
      </c>
      <c r="AA110" t="s">
        <v>30</v>
      </c>
      <c r="AB110" t="s">
        <v>31</v>
      </c>
      <c r="AC110">
        <v>1</v>
      </c>
      <c r="AD110" t="s">
        <v>626</v>
      </c>
      <c r="AG110">
        <v>1</v>
      </c>
      <c r="AH110" t="s">
        <v>626</v>
      </c>
      <c r="AK110">
        <v>3</v>
      </c>
      <c r="AL110">
        <v>3</v>
      </c>
      <c r="AM110">
        <v>0</v>
      </c>
      <c r="AN110">
        <v>0</v>
      </c>
      <c r="AO110" t="s">
        <v>783</v>
      </c>
      <c r="AP110" t="s">
        <v>628</v>
      </c>
      <c r="AS110" t="s">
        <v>628</v>
      </c>
      <c r="AW110" t="s">
        <v>628</v>
      </c>
      <c r="AX110" t="s">
        <v>624</v>
      </c>
      <c r="AZ110" t="s">
        <v>628</v>
      </c>
      <c r="BA110" t="s">
        <v>121</v>
      </c>
    </row>
    <row r="111" spans="1:53" x14ac:dyDescent="0.3">
      <c r="A111" t="s">
        <v>265</v>
      </c>
      <c r="B111" t="s">
        <v>28</v>
      </c>
      <c r="C111" s="1">
        <v>18694</v>
      </c>
      <c r="D111" s="1" t="str">
        <f>VLOOKUP(C111,Sheet1!$D:$G,2,FALSE)</f>
        <v>H1310110</v>
      </c>
      <c r="E111" s="135">
        <f>VLOOKUP(D111,Sheet1!E:H,2,FALSE)</f>
        <v>33409017</v>
      </c>
      <c r="F111" s="1" t="e">
        <f>VLOOKUP(E111,Sheet1!F:I,2,FALSE)</f>
        <v>#REF!</v>
      </c>
      <c r="G111" t="s">
        <v>266</v>
      </c>
      <c r="H111" t="s">
        <v>267</v>
      </c>
      <c r="I111" s="139" t="s">
        <v>30</v>
      </c>
      <c r="J111" s="139" t="s">
        <v>30</v>
      </c>
      <c r="K111" s="139" t="s">
        <v>31</v>
      </c>
      <c r="L111" s="139">
        <v>80703</v>
      </c>
      <c r="M111" s="139" t="s">
        <v>19</v>
      </c>
      <c r="N111" s="139">
        <v>3</v>
      </c>
      <c r="O111" s="139" t="s">
        <v>268</v>
      </c>
      <c r="Q111">
        <v>3</v>
      </c>
      <c r="R111" t="s">
        <v>630</v>
      </c>
      <c r="S111">
        <v>1</v>
      </c>
      <c r="T111" t="s">
        <v>635</v>
      </c>
      <c r="U111" t="s">
        <v>624</v>
      </c>
      <c r="V111">
        <v>163</v>
      </c>
      <c r="W111">
        <v>66.8</v>
      </c>
      <c r="X111">
        <v>25.14</v>
      </c>
      <c r="Y111" t="s">
        <v>266</v>
      </c>
      <c r="Z111" t="s">
        <v>636</v>
      </c>
      <c r="AA111" t="s">
        <v>30</v>
      </c>
      <c r="AB111" t="s">
        <v>31</v>
      </c>
      <c r="AC111">
        <v>1</v>
      </c>
      <c r="AD111" t="s">
        <v>626</v>
      </c>
      <c r="AG111">
        <v>1</v>
      </c>
      <c r="AH111" t="s">
        <v>626</v>
      </c>
      <c r="AK111">
        <v>3</v>
      </c>
      <c r="AL111">
        <v>2</v>
      </c>
      <c r="AM111">
        <v>0</v>
      </c>
      <c r="AN111">
        <v>1</v>
      </c>
      <c r="AO111" t="s">
        <v>715</v>
      </c>
      <c r="AP111" t="s">
        <v>628</v>
      </c>
      <c r="AS111" t="s">
        <v>624</v>
      </c>
      <c r="AT111">
        <v>0.5</v>
      </c>
      <c r="AU111">
        <v>4</v>
      </c>
      <c r="AV111">
        <v>50</v>
      </c>
      <c r="AW111" t="s">
        <v>628</v>
      </c>
      <c r="AX111" t="s">
        <v>628</v>
      </c>
      <c r="AZ111" t="s">
        <v>628</v>
      </c>
      <c r="BA111" t="s">
        <v>268</v>
      </c>
    </row>
    <row r="112" spans="1:53" x14ac:dyDescent="0.3">
      <c r="A112" t="s">
        <v>455</v>
      </c>
      <c r="B112" t="s">
        <v>14</v>
      </c>
      <c r="C112" s="1">
        <v>33793</v>
      </c>
      <c r="D112" s="1" t="str">
        <f>VLOOKUP(C112,Sheet1!$D:$G,2,FALSE)</f>
        <v>H1310111</v>
      </c>
      <c r="E112" s="135">
        <f>VLOOKUP(D112,Sheet1!E:H,2,FALSE)</f>
        <v>33409556</v>
      </c>
      <c r="F112" s="1" t="e">
        <f>VLOOKUP(E112,Sheet1!F:I,2,FALSE)</f>
        <v>#REF!</v>
      </c>
      <c r="G112" t="s">
        <v>456</v>
      </c>
      <c r="H112" t="s">
        <v>85</v>
      </c>
      <c r="I112" s="139" t="s">
        <v>325</v>
      </c>
      <c r="J112" s="139" t="s">
        <v>325</v>
      </c>
      <c r="K112" s="139" t="s">
        <v>326</v>
      </c>
      <c r="L112" s="139">
        <v>84303</v>
      </c>
      <c r="M112" s="139" t="s">
        <v>145</v>
      </c>
      <c r="O112" s="139" t="s">
        <v>94</v>
      </c>
      <c r="Q112">
        <v>6</v>
      </c>
      <c r="R112" t="s">
        <v>685</v>
      </c>
      <c r="S112">
        <v>6</v>
      </c>
      <c r="T112" t="s">
        <v>631</v>
      </c>
      <c r="U112" t="s">
        <v>628</v>
      </c>
      <c r="V112">
        <v>161.30000000000001</v>
      </c>
      <c r="W112">
        <v>37.4</v>
      </c>
      <c r="X112">
        <v>14.37</v>
      </c>
      <c r="Y112" t="s">
        <v>456</v>
      </c>
      <c r="Z112" t="s">
        <v>695</v>
      </c>
      <c r="AA112" t="s">
        <v>325</v>
      </c>
      <c r="AB112" t="s">
        <v>326</v>
      </c>
      <c r="AC112">
        <v>1</v>
      </c>
      <c r="AD112" t="s">
        <v>626</v>
      </c>
      <c r="AO112" t="s">
        <v>279</v>
      </c>
      <c r="AP112" t="s">
        <v>628</v>
      </c>
      <c r="AS112" t="s">
        <v>624</v>
      </c>
      <c r="AT112">
        <v>0.5</v>
      </c>
      <c r="AU112">
        <v>1</v>
      </c>
      <c r="AV112">
        <v>9</v>
      </c>
      <c r="AW112" t="s">
        <v>628</v>
      </c>
      <c r="AX112" t="s">
        <v>628</v>
      </c>
      <c r="AZ112" t="s">
        <v>628</v>
      </c>
      <c r="BA112" t="s">
        <v>94</v>
      </c>
    </row>
    <row r="113" spans="1:53" x14ac:dyDescent="0.3">
      <c r="A113" t="s">
        <v>278</v>
      </c>
      <c r="B113" t="s">
        <v>14</v>
      </c>
      <c r="C113" s="1">
        <v>15436</v>
      </c>
      <c r="D113" s="1" t="str">
        <f>VLOOKUP(C113,Sheet1!$D:$G,2,FALSE)</f>
        <v>H1310112</v>
      </c>
      <c r="E113" s="135">
        <f>VLOOKUP(D113,Sheet1!E:H,2,FALSE)</f>
        <v>33409550</v>
      </c>
      <c r="F113" s="1" t="e">
        <f>VLOOKUP(E113,Sheet1!F:I,2,FALSE)</f>
        <v>#REF!</v>
      </c>
      <c r="G113" t="s">
        <v>279</v>
      </c>
      <c r="H113" t="s">
        <v>280</v>
      </c>
      <c r="I113" s="139" t="s">
        <v>83</v>
      </c>
      <c r="J113" s="139" t="s">
        <v>83</v>
      </c>
      <c r="K113" s="139" t="s">
        <v>84</v>
      </c>
      <c r="L113" s="139">
        <v>80703</v>
      </c>
      <c r="M113" s="139" t="s">
        <v>19</v>
      </c>
      <c r="N113" s="139">
        <v>2</v>
      </c>
      <c r="O113" s="139" t="s">
        <v>97</v>
      </c>
      <c r="Q113">
        <v>2</v>
      </c>
      <c r="R113" t="s">
        <v>643</v>
      </c>
      <c r="S113">
        <v>6</v>
      </c>
      <c r="T113" t="s">
        <v>631</v>
      </c>
      <c r="U113" t="s">
        <v>628</v>
      </c>
      <c r="V113">
        <v>160.30000000000001</v>
      </c>
      <c r="W113">
        <v>61.7</v>
      </c>
      <c r="X113">
        <v>24.01</v>
      </c>
      <c r="Y113" t="s">
        <v>461</v>
      </c>
      <c r="Z113" t="s">
        <v>718</v>
      </c>
      <c r="AA113" t="s">
        <v>83</v>
      </c>
      <c r="AB113" t="s">
        <v>84</v>
      </c>
      <c r="AK113">
        <v>2</v>
      </c>
      <c r="AL113">
        <v>2</v>
      </c>
      <c r="AM113">
        <v>0</v>
      </c>
      <c r="AN113">
        <v>0</v>
      </c>
      <c r="AO113" t="s">
        <v>431</v>
      </c>
      <c r="AP113" t="s">
        <v>628</v>
      </c>
      <c r="AS113" t="s">
        <v>628</v>
      </c>
      <c r="AW113" t="s">
        <v>628</v>
      </c>
      <c r="AX113" t="s">
        <v>624</v>
      </c>
      <c r="AZ113" t="s">
        <v>628</v>
      </c>
      <c r="BA113" t="s">
        <v>97</v>
      </c>
    </row>
    <row r="114" spans="1:53" x14ac:dyDescent="0.3">
      <c r="A114" t="s">
        <v>117</v>
      </c>
      <c r="B114" t="s">
        <v>28</v>
      </c>
      <c r="C114" s="1">
        <v>15040</v>
      </c>
      <c r="D114" s="1" t="str">
        <f>VLOOKUP(C114,Sheet1!$D:$G,2,FALSE)</f>
        <v>H1310113</v>
      </c>
      <c r="E114" s="135">
        <f>VLOOKUP(D114,Sheet1!E:H,2,FALSE)</f>
        <v>33410263</v>
      </c>
      <c r="F114" s="1" t="e">
        <f>VLOOKUP(E114,Sheet1!F:I,2,FALSE)</f>
        <v>#REF!</v>
      </c>
      <c r="G114" t="s">
        <v>118</v>
      </c>
      <c r="H114" t="s">
        <v>118</v>
      </c>
      <c r="I114" s="139" t="s">
        <v>119</v>
      </c>
      <c r="J114" s="139" t="s">
        <v>119</v>
      </c>
      <c r="K114" s="139" t="s">
        <v>120</v>
      </c>
      <c r="L114" s="139">
        <v>80703</v>
      </c>
      <c r="M114" s="139" t="s">
        <v>19</v>
      </c>
      <c r="N114" s="139">
        <v>2</v>
      </c>
      <c r="O114" s="139" t="s">
        <v>121</v>
      </c>
      <c r="Q114">
        <v>2</v>
      </c>
      <c r="R114" t="s">
        <v>643</v>
      </c>
      <c r="S114">
        <v>8</v>
      </c>
      <c r="T114" t="s">
        <v>645</v>
      </c>
      <c r="U114" t="s">
        <v>628</v>
      </c>
      <c r="V114">
        <v>160.4</v>
      </c>
      <c r="W114">
        <v>68.2</v>
      </c>
      <c r="X114">
        <v>26.51</v>
      </c>
      <c r="Y114" t="s">
        <v>118</v>
      </c>
      <c r="Z114" t="s">
        <v>639</v>
      </c>
      <c r="AA114" t="s">
        <v>119</v>
      </c>
      <c r="AB114" t="s">
        <v>120</v>
      </c>
      <c r="AC114">
        <v>1</v>
      </c>
      <c r="AD114" t="s">
        <v>626</v>
      </c>
      <c r="AK114">
        <v>2</v>
      </c>
      <c r="AL114">
        <v>2</v>
      </c>
      <c r="AM114">
        <v>0</v>
      </c>
      <c r="AN114">
        <v>0</v>
      </c>
      <c r="AO114" t="s">
        <v>538</v>
      </c>
      <c r="AP114" t="s">
        <v>628</v>
      </c>
      <c r="AS114" t="s">
        <v>628</v>
      </c>
      <c r="AW114" t="s">
        <v>628</v>
      </c>
      <c r="AX114" t="s">
        <v>628</v>
      </c>
      <c r="AZ114" t="s">
        <v>628</v>
      </c>
      <c r="BA114" t="s">
        <v>121</v>
      </c>
    </row>
    <row r="115" spans="1:53" x14ac:dyDescent="0.3">
      <c r="A115" t="s">
        <v>511</v>
      </c>
      <c r="B115" t="s">
        <v>14</v>
      </c>
      <c r="C115" s="1">
        <v>23232</v>
      </c>
      <c r="D115" s="1" t="str">
        <f>VLOOKUP(C115,Sheet1!$D:$G,2,FALSE)</f>
        <v>H1310114</v>
      </c>
      <c r="E115" s="135">
        <f>VLOOKUP(D115,Sheet1!E:H,2,FALSE)</f>
        <v>33396771</v>
      </c>
      <c r="F115" s="1" t="e">
        <f>VLOOKUP(E115,Sheet1!F:I,2,FALSE)</f>
        <v>#REF!</v>
      </c>
      <c r="G115" t="s">
        <v>512</v>
      </c>
      <c r="H115" t="s">
        <v>513</v>
      </c>
      <c r="I115" s="139" t="s">
        <v>40</v>
      </c>
      <c r="J115" s="139" t="s">
        <v>40</v>
      </c>
      <c r="K115" s="139" t="s">
        <v>41</v>
      </c>
      <c r="L115" s="139">
        <v>80703</v>
      </c>
      <c r="M115" s="139" t="s">
        <v>19</v>
      </c>
      <c r="N115" s="139">
        <v>2</v>
      </c>
      <c r="O115" s="139" t="s">
        <v>514</v>
      </c>
      <c r="P115" t="s">
        <v>515</v>
      </c>
      <c r="Q115">
        <v>4</v>
      </c>
      <c r="R115" t="s">
        <v>652</v>
      </c>
      <c r="S115">
        <v>3</v>
      </c>
      <c r="T115" t="s">
        <v>623</v>
      </c>
      <c r="U115" t="s">
        <v>624</v>
      </c>
      <c r="V115">
        <v>157.80000000000001</v>
      </c>
      <c r="W115">
        <v>51.9</v>
      </c>
      <c r="X115">
        <v>20.84</v>
      </c>
      <c r="Y115" t="s">
        <v>512</v>
      </c>
      <c r="Z115" t="s">
        <v>646</v>
      </c>
      <c r="AA115" t="s">
        <v>40</v>
      </c>
      <c r="AB115" t="s">
        <v>41</v>
      </c>
      <c r="AC115">
        <v>1</v>
      </c>
      <c r="AD115" t="s">
        <v>626</v>
      </c>
      <c r="AK115">
        <v>2</v>
      </c>
      <c r="AL115">
        <v>2</v>
      </c>
      <c r="AM115">
        <v>0</v>
      </c>
      <c r="AN115">
        <v>0</v>
      </c>
      <c r="AO115" t="s">
        <v>794</v>
      </c>
      <c r="AP115" t="s">
        <v>628</v>
      </c>
      <c r="AS115" t="s">
        <v>628</v>
      </c>
      <c r="AW115" t="s">
        <v>628</v>
      </c>
      <c r="AX115" t="s">
        <v>628</v>
      </c>
      <c r="AZ115" t="s">
        <v>628</v>
      </c>
      <c r="BA115" t="s">
        <v>714</v>
      </c>
    </row>
    <row r="116" spans="1:53" x14ac:dyDescent="0.3">
      <c r="A116" t="s">
        <v>430</v>
      </c>
      <c r="B116" t="s">
        <v>14</v>
      </c>
      <c r="C116" s="1">
        <v>17921</v>
      </c>
      <c r="D116" s="1" t="str">
        <f>VLOOKUP(C116,Sheet1!$D:$G,2,FALSE)</f>
        <v>H1310115</v>
      </c>
      <c r="E116" s="135">
        <f>VLOOKUP(D116,Sheet1!E:H,2,FALSE)</f>
        <v>33410925</v>
      </c>
      <c r="F116" s="1" t="e">
        <f>VLOOKUP(E116,Sheet1!F:I,2,FALSE)</f>
        <v>#REF!</v>
      </c>
      <c r="G116" t="s">
        <v>431</v>
      </c>
      <c r="H116" t="s">
        <v>280</v>
      </c>
      <c r="I116" s="139" t="s">
        <v>83</v>
      </c>
      <c r="J116" s="139" t="s">
        <v>83</v>
      </c>
      <c r="K116" s="139" t="s">
        <v>84</v>
      </c>
      <c r="L116" s="139">
        <v>80703</v>
      </c>
      <c r="M116" s="139" t="s">
        <v>19</v>
      </c>
      <c r="N116" s="139" t="s">
        <v>32</v>
      </c>
      <c r="O116" s="139" t="s">
        <v>432</v>
      </c>
      <c r="Q116">
        <v>4</v>
      </c>
      <c r="R116" t="s">
        <v>652</v>
      </c>
      <c r="S116">
        <v>3</v>
      </c>
      <c r="T116" t="s">
        <v>623</v>
      </c>
      <c r="U116" t="s">
        <v>624</v>
      </c>
      <c r="V116">
        <v>154</v>
      </c>
      <c r="W116">
        <v>52.4</v>
      </c>
      <c r="X116">
        <v>22.09</v>
      </c>
      <c r="Y116" t="s">
        <v>431</v>
      </c>
      <c r="Z116" t="s">
        <v>646</v>
      </c>
      <c r="AA116" t="s">
        <v>83</v>
      </c>
      <c r="AB116" t="s">
        <v>84</v>
      </c>
      <c r="AC116">
        <v>1</v>
      </c>
      <c r="AD116" t="s">
        <v>626</v>
      </c>
      <c r="AK116" t="s">
        <v>32</v>
      </c>
      <c r="AL116" t="s">
        <v>637</v>
      </c>
      <c r="AM116">
        <v>0</v>
      </c>
      <c r="AN116">
        <v>0</v>
      </c>
      <c r="AO116" t="s">
        <v>762</v>
      </c>
      <c r="AP116" t="s">
        <v>628</v>
      </c>
      <c r="AS116" t="s">
        <v>628</v>
      </c>
      <c r="AW116" t="s">
        <v>628</v>
      </c>
      <c r="AX116" t="s">
        <v>628</v>
      </c>
      <c r="AZ116" t="s">
        <v>628</v>
      </c>
      <c r="BA116" t="s">
        <v>432</v>
      </c>
    </row>
    <row r="117" spans="1:53" x14ac:dyDescent="0.3">
      <c r="A117" t="s">
        <v>537</v>
      </c>
      <c r="B117" t="s">
        <v>28</v>
      </c>
      <c r="C117" s="1">
        <v>30965</v>
      </c>
      <c r="D117" s="1" t="str">
        <f>VLOOKUP(C117,Sheet1!$D:$G,2,FALSE)</f>
        <v>H1310116</v>
      </c>
      <c r="E117" s="135">
        <f>VLOOKUP(D117,Sheet1!E:H,2,FALSE)</f>
        <v>33410583</v>
      </c>
      <c r="F117" s="1" t="e">
        <f>VLOOKUP(E117,Sheet1!F:I,2,FALSE)</f>
        <v>#REF!</v>
      </c>
      <c r="G117" t="s">
        <v>538</v>
      </c>
      <c r="H117" t="s">
        <v>538</v>
      </c>
      <c r="I117" s="139" t="s">
        <v>17</v>
      </c>
      <c r="J117" s="139" t="s">
        <v>17</v>
      </c>
      <c r="K117" s="139" t="s">
        <v>18</v>
      </c>
      <c r="L117" s="139">
        <v>80703</v>
      </c>
      <c r="M117" s="139" t="s">
        <v>19</v>
      </c>
      <c r="N117" s="139">
        <v>1</v>
      </c>
      <c r="O117" s="139" t="s">
        <v>121</v>
      </c>
      <c r="Q117">
        <v>5</v>
      </c>
      <c r="R117" t="s">
        <v>622</v>
      </c>
      <c r="S117">
        <v>1</v>
      </c>
      <c r="T117" t="s">
        <v>635</v>
      </c>
      <c r="U117" t="s">
        <v>624</v>
      </c>
      <c r="V117">
        <v>174.3</v>
      </c>
      <c r="W117">
        <v>75.400000000000006</v>
      </c>
      <c r="X117">
        <v>24.82</v>
      </c>
      <c r="Y117" t="s">
        <v>538</v>
      </c>
      <c r="Z117" t="s">
        <v>678</v>
      </c>
      <c r="AA117" t="s">
        <v>17</v>
      </c>
      <c r="AB117" t="s">
        <v>18</v>
      </c>
      <c r="AC117">
        <v>1</v>
      </c>
      <c r="AD117" t="s">
        <v>626</v>
      </c>
      <c r="AK117">
        <v>1</v>
      </c>
      <c r="AL117">
        <v>1</v>
      </c>
      <c r="AM117">
        <v>0</v>
      </c>
      <c r="AN117">
        <v>0</v>
      </c>
      <c r="AO117" t="s">
        <v>801</v>
      </c>
      <c r="AP117" t="s">
        <v>628</v>
      </c>
      <c r="AQ117">
        <v>1</v>
      </c>
      <c r="AR117">
        <v>18</v>
      </c>
      <c r="AS117" t="s">
        <v>624</v>
      </c>
      <c r="AT117">
        <v>1</v>
      </c>
      <c r="AU117">
        <v>3</v>
      </c>
      <c r="AV117">
        <v>18</v>
      </c>
      <c r="AW117" t="s">
        <v>628</v>
      </c>
      <c r="AX117" t="s">
        <v>628</v>
      </c>
      <c r="AZ117" t="s">
        <v>628</v>
      </c>
      <c r="BA117" t="s">
        <v>121</v>
      </c>
    </row>
    <row r="118" spans="1:53" x14ac:dyDescent="0.3">
      <c r="A118" t="s">
        <v>211</v>
      </c>
      <c r="B118" t="s">
        <v>28</v>
      </c>
      <c r="C118" s="1">
        <v>14748</v>
      </c>
      <c r="D118" s="1" t="str">
        <f>VLOOKUP(C118,Sheet1!$D:$G,2,FALSE)</f>
        <v>H1310117</v>
      </c>
      <c r="E118" s="135">
        <f>VLOOKUP(D118,Sheet1!E:H,2,FALSE)</f>
        <v>33412919</v>
      </c>
      <c r="F118" s="1" t="e">
        <f>VLOOKUP(E118,Sheet1!F:I,2,FALSE)</f>
        <v>#REF!</v>
      </c>
      <c r="H118" t="s">
        <v>212</v>
      </c>
      <c r="I118" s="139" t="s">
        <v>30</v>
      </c>
      <c r="J118" s="139" t="s">
        <v>30</v>
      </c>
      <c r="K118" s="139" t="s">
        <v>31</v>
      </c>
      <c r="L118" s="139">
        <v>80703</v>
      </c>
      <c r="M118" s="139" t="s">
        <v>19</v>
      </c>
      <c r="N118" s="139" t="s">
        <v>32</v>
      </c>
      <c r="Q118">
        <v>4</v>
      </c>
      <c r="R118" t="s">
        <v>652</v>
      </c>
      <c r="S118">
        <v>6</v>
      </c>
      <c r="T118" t="s">
        <v>631</v>
      </c>
      <c r="U118" t="s">
        <v>624</v>
      </c>
      <c r="V118">
        <v>155.4</v>
      </c>
      <c r="W118">
        <v>62.1</v>
      </c>
      <c r="X118">
        <v>25.72</v>
      </c>
      <c r="Y118" t="s">
        <v>461</v>
      </c>
      <c r="Z118" t="s">
        <v>695</v>
      </c>
      <c r="AA118" t="s">
        <v>30</v>
      </c>
      <c r="AB118" t="s">
        <v>31</v>
      </c>
      <c r="AC118">
        <v>1</v>
      </c>
      <c r="AD118" t="s">
        <v>626</v>
      </c>
      <c r="AK118" t="s">
        <v>32</v>
      </c>
      <c r="AL118" t="s">
        <v>637</v>
      </c>
      <c r="AM118">
        <v>0</v>
      </c>
      <c r="AN118">
        <v>0</v>
      </c>
      <c r="AO118" t="s">
        <v>696</v>
      </c>
      <c r="AP118" t="s">
        <v>628</v>
      </c>
      <c r="AQ118">
        <v>1</v>
      </c>
      <c r="AR118">
        <v>51</v>
      </c>
      <c r="AS118" t="s">
        <v>624</v>
      </c>
      <c r="AT118">
        <v>0.6</v>
      </c>
      <c r="AU118">
        <v>15</v>
      </c>
      <c r="AV118">
        <v>51</v>
      </c>
      <c r="AW118" t="s">
        <v>628</v>
      </c>
      <c r="AX118" t="s">
        <v>628</v>
      </c>
      <c r="AZ118" t="s">
        <v>628</v>
      </c>
    </row>
    <row r="119" spans="1:53" x14ac:dyDescent="0.3">
      <c r="A119" t="s">
        <v>259</v>
      </c>
      <c r="B119" t="s">
        <v>28</v>
      </c>
      <c r="C119" s="1">
        <v>16015</v>
      </c>
      <c r="D119" s="1" t="str">
        <f>VLOOKUP(C119,Sheet1!$D:$G,2,FALSE)</f>
        <v>H1310118</v>
      </c>
      <c r="E119" s="135">
        <f>VLOOKUP(D119,Sheet1!E:H,2,FALSE)</f>
        <v>33413843</v>
      </c>
      <c r="F119" s="1" t="e">
        <f>VLOOKUP(E119,Sheet1!F:I,2,FALSE)</f>
        <v>#REF!</v>
      </c>
      <c r="G119" t="s">
        <v>260</v>
      </c>
      <c r="H119" t="s">
        <v>261</v>
      </c>
      <c r="I119" s="139" t="s">
        <v>262</v>
      </c>
      <c r="J119" s="139" t="s">
        <v>263</v>
      </c>
      <c r="K119" s="139" t="s">
        <v>264</v>
      </c>
      <c r="L119" s="139">
        <v>80703</v>
      </c>
      <c r="M119" s="139" t="s">
        <v>19</v>
      </c>
      <c r="N119" s="139">
        <v>3</v>
      </c>
      <c r="O119" s="139" t="s">
        <v>260</v>
      </c>
      <c r="Q119">
        <v>5</v>
      </c>
      <c r="R119" t="s">
        <v>622</v>
      </c>
      <c r="S119">
        <v>7</v>
      </c>
      <c r="T119" t="s">
        <v>681</v>
      </c>
      <c r="U119" t="s">
        <v>624</v>
      </c>
      <c r="V119">
        <v>158.30000000000001</v>
      </c>
      <c r="W119">
        <v>43.4</v>
      </c>
      <c r="X119">
        <v>17.32</v>
      </c>
      <c r="Y119" t="s">
        <v>261</v>
      </c>
      <c r="Z119" t="s">
        <v>641</v>
      </c>
      <c r="AA119" t="s">
        <v>263</v>
      </c>
      <c r="AB119" t="s">
        <v>264</v>
      </c>
      <c r="AC119">
        <v>1</v>
      </c>
      <c r="AD119" t="s">
        <v>626</v>
      </c>
      <c r="AK119">
        <v>3</v>
      </c>
      <c r="AL119">
        <v>3</v>
      </c>
      <c r="AM119">
        <v>0</v>
      </c>
      <c r="AN119">
        <v>0</v>
      </c>
      <c r="AO119" t="s">
        <v>714</v>
      </c>
      <c r="AP119" t="s">
        <v>624</v>
      </c>
      <c r="AQ119">
        <v>0.5</v>
      </c>
      <c r="AR119">
        <v>58</v>
      </c>
      <c r="AS119" t="s">
        <v>624</v>
      </c>
      <c r="AT119">
        <v>0.5</v>
      </c>
      <c r="AU119">
        <v>30</v>
      </c>
      <c r="AV119">
        <v>38</v>
      </c>
      <c r="AW119" t="s">
        <v>628</v>
      </c>
      <c r="AX119" t="s">
        <v>628</v>
      </c>
      <c r="AZ119" t="s">
        <v>628</v>
      </c>
      <c r="BA119" t="s">
        <v>260</v>
      </c>
    </row>
    <row r="120" spans="1:53" x14ac:dyDescent="0.3">
      <c r="A120" t="s">
        <v>417</v>
      </c>
      <c r="B120" t="s">
        <v>14</v>
      </c>
      <c r="C120" s="1">
        <v>14415</v>
      </c>
      <c r="D120" s="1" t="str">
        <f>VLOOKUP(C120,Sheet1!$D:$G,2,FALSE)</f>
        <v>H1310119</v>
      </c>
      <c r="E120" s="135">
        <f>VLOOKUP(D120,Sheet1!E:H,2,FALSE)</f>
        <v>33411204</v>
      </c>
      <c r="F120" s="1" t="e">
        <f>VLOOKUP(E120,Sheet1!F:I,2,FALSE)</f>
        <v>#REF!</v>
      </c>
      <c r="G120" t="s">
        <v>418</v>
      </c>
      <c r="H120" t="s">
        <v>419</v>
      </c>
      <c r="I120" s="139" t="s">
        <v>40</v>
      </c>
      <c r="J120" s="139" t="s">
        <v>370</v>
      </c>
      <c r="K120" s="139" t="s">
        <v>371</v>
      </c>
      <c r="L120" s="139">
        <v>87203</v>
      </c>
      <c r="M120" s="139" t="s">
        <v>372</v>
      </c>
      <c r="N120" s="139">
        <v>2</v>
      </c>
      <c r="O120" s="139" t="s">
        <v>247</v>
      </c>
      <c r="Q120">
        <v>2</v>
      </c>
      <c r="R120" t="s">
        <v>643</v>
      </c>
      <c r="S120">
        <v>3</v>
      </c>
      <c r="T120" t="s">
        <v>623</v>
      </c>
      <c r="U120" t="s">
        <v>624</v>
      </c>
      <c r="V120">
        <v>144</v>
      </c>
      <c r="W120">
        <v>48</v>
      </c>
      <c r="X120">
        <v>23.15</v>
      </c>
      <c r="Y120" t="s">
        <v>418</v>
      </c>
      <c r="Z120" t="s">
        <v>744</v>
      </c>
      <c r="AA120" t="s">
        <v>370</v>
      </c>
      <c r="AB120" t="s">
        <v>371</v>
      </c>
      <c r="AC120">
        <v>1</v>
      </c>
      <c r="AD120" t="s">
        <v>626</v>
      </c>
      <c r="AK120">
        <v>2</v>
      </c>
      <c r="AL120">
        <v>3</v>
      </c>
      <c r="AM120">
        <v>0</v>
      </c>
      <c r="AN120">
        <v>0</v>
      </c>
      <c r="AO120" t="s">
        <v>756</v>
      </c>
      <c r="AP120" t="s">
        <v>628</v>
      </c>
      <c r="AS120" t="s">
        <v>628</v>
      </c>
      <c r="AW120" t="s">
        <v>624</v>
      </c>
      <c r="AX120" t="s">
        <v>628</v>
      </c>
      <c r="AZ120" t="s">
        <v>628</v>
      </c>
      <c r="BA120" t="s">
        <v>247</v>
      </c>
    </row>
    <row r="121" spans="1:53" x14ac:dyDescent="0.3">
      <c r="A121" t="s">
        <v>460</v>
      </c>
      <c r="B121" t="s">
        <v>14</v>
      </c>
      <c r="C121" s="1">
        <v>14955</v>
      </c>
      <c r="D121" s="1" t="str">
        <f>VLOOKUP(C121,Sheet1!$D:$G,2,FALSE)</f>
        <v>H1310120</v>
      </c>
      <c r="E121" s="135">
        <f>VLOOKUP(D121,Sheet1!E:H,2,FALSE)</f>
        <v>33414595</v>
      </c>
      <c r="F121" s="1" t="e">
        <f>VLOOKUP(E121,Sheet1!F:I,2,FALSE)</f>
        <v>#REF!</v>
      </c>
      <c r="G121" t="s">
        <v>461</v>
      </c>
      <c r="H121" t="s">
        <v>462</v>
      </c>
      <c r="I121" s="139" t="s">
        <v>40</v>
      </c>
      <c r="J121" s="139" t="s">
        <v>40</v>
      </c>
      <c r="K121" s="139" t="s">
        <v>41</v>
      </c>
      <c r="L121" s="139">
        <v>80513</v>
      </c>
      <c r="M121" s="139" t="s">
        <v>463</v>
      </c>
      <c r="O121" s="139" t="s">
        <v>97</v>
      </c>
      <c r="Y121" t="s">
        <v>461</v>
      </c>
      <c r="Z121" t="s">
        <v>678</v>
      </c>
      <c r="AA121" t="s">
        <v>40</v>
      </c>
      <c r="AB121" t="s">
        <v>41</v>
      </c>
      <c r="AG121">
        <v>1</v>
      </c>
      <c r="AH121" t="s">
        <v>626</v>
      </c>
      <c r="BA121" t="s">
        <v>642</v>
      </c>
    </row>
    <row r="122" spans="1:53" x14ac:dyDescent="0.3">
      <c r="A122" t="s">
        <v>488</v>
      </c>
      <c r="B122" t="s">
        <v>28</v>
      </c>
      <c r="C122" s="1">
        <v>25831</v>
      </c>
      <c r="D122" s="1" t="str">
        <f>VLOOKUP(C122,Sheet1!$D:$G,2,FALSE)</f>
        <v>H1310121</v>
      </c>
      <c r="E122" s="135">
        <f>VLOOKUP(D122,Sheet1!E:H,2,FALSE)</f>
        <v>33415866</v>
      </c>
      <c r="F122" s="1" t="e">
        <f>VLOOKUP(E122,Sheet1!F:I,2,FALSE)</f>
        <v>#REF!</v>
      </c>
      <c r="G122" t="s">
        <v>489</v>
      </c>
      <c r="H122" t="s">
        <v>489</v>
      </c>
      <c r="I122" s="139" t="s">
        <v>83</v>
      </c>
      <c r="J122" s="139" t="s">
        <v>83</v>
      </c>
      <c r="K122" s="139" t="s">
        <v>84</v>
      </c>
      <c r="L122" s="139">
        <v>80703</v>
      </c>
      <c r="M122" s="139" t="s">
        <v>19</v>
      </c>
      <c r="N122" s="139">
        <v>3</v>
      </c>
      <c r="O122" s="139" t="s">
        <v>135</v>
      </c>
      <c r="Q122">
        <v>5</v>
      </c>
      <c r="R122" t="s">
        <v>622</v>
      </c>
      <c r="S122">
        <v>1</v>
      </c>
      <c r="T122" t="s">
        <v>635</v>
      </c>
      <c r="U122" t="s">
        <v>628</v>
      </c>
      <c r="V122">
        <v>177</v>
      </c>
      <c r="W122">
        <v>86</v>
      </c>
      <c r="X122">
        <v>27.45</v>
      </c>
      <c r="Y122" t="s">
        <v>489</v>
      </c>
      <c r="Z122" t="s">
        <v>646</v>
      </c>
      <c r="AA122" t="s">
        <v>83</v>
      </c>
      <c r="AB122" t="s">
        <v>84</v>
      </c>
      <c r="AC122">
        <v>1</v>
      </c>
      <c r="AD122" t="s">
        <v>626</v>
      </c>
      <c r="AG122">
        <v>1</v>
      </c>
      <c r="AH122" t="s">
        <v>626</v>
      </c>
      <c r="AK122">
        <v>3</v>
      </c>
      <c r="AL122">
        <v>2</v>
      </c>
      <c r="AM122">
        <v>0</v>
      </c>
      <c r="AN122">
        <v>1</v>
      </c>
      <c r="AO122" t="s">
        <v>784</v>
      </c>
      <c r="AP122" t="s">
        <v>628</v>
      </c>
      <c r="AQ122">
        <v>1</v>
      </c>
      <c r="AR122">
        <v>20</v>
      </c>
      <c r="AS122" t="s">
        <v>624</v>
      </c>
      <c r="AT122">
        <v>2</v>
      </c>
      <c r="AU122" t="s">
        <v>649</v>
      </c>
      <c r="AV122">
        <v>32</v>
      </c>
      <c r="AW122" t="s">
        <v>624</v>
      </c>
      <c r="AX122" t="s">
        <v>628</v>
      </c>
      <c r="AZ122" t="s">
        <v>628</v>
      </c>
      <c r="BA122" t="s">
        <v>409</v>
      </c>
    </row>
    <row r="123" spans="1:53" x14ac:dyDescent="0.3">
      <c r="A123" t="s">
        <v>503</v>
      </c>
      <c r="B123" t="s">
        <v>28</v>
      </c>
      <c r="C123" s="1">
        <v>16057</v>
      </c>
      <c r="D123" s="1" t="str">
        <f>VLOOKUP(C123,Sheet1!$D:$G,2,FALSE)</f>
        <v>H1310122</v>
      </c>
      <c r="E123" s="135">
        <f>VLOOKUP(D123,Sheet1!E:H,2,FALSE)</f>
        <v>33416658</v>
      </c>
      <c r="F123" s="1" t="e">
        <f>VLOOKUP(E123,Sheet1!F:I,2,FALSE)</f>
        <v>#REF!</v>
      </c>
      <c r="G123" t="s">
        <v>414</v>
      </c>
      <c r="H123" t="s">
        <v>504</v>
      </c>
      <c r="I123" s="139" t="s">
        <v>17</v>
      </c>
      <c r="J123" s="139" t="s">
        <v>17</v>
      </c>
      <c r="K123" s="139" t="s">
        <v>18</v>
      </c>
      <c r="L123" s="139">
        <v>80703</v>
      </c>
      <c r="M123" s="139" t="s">
        <v>19</v>
      </c>
      <c r="N123" s="139" t="s">
        <v>70</v>
      </c>
      <c r="O123" s="139" t="s">
        <v>505</v>
      </c>
      <c r="Q123">
        <v>2</v>
      </c>
      <c r="R123" t="s">
        <v>643</v>
      </c>
      <c r="S123">
        <v>6</v>
      </c>
      <c r="T123" t="s">
        <v>631</v>
      </c>
      <c r="U123" t="s">
        <v>624</v>
      </c>
      <c r="V123">
        <v>149.80000000000001</v>
      </c>
      <c r="W123">
        <v>46.6</v>
      </c>
      <c r="X123">
        <v>20.77</v>
      </c>
      <c r="Y123" t="s">
        <v>414</v>
      </c>
      <c r="Z123" t="s">
        <v>625</v>
      </c>
      <c r="AA123" t="s">
        <v>17</v>
      </c>
      <c r="AB123" t="s">
        <v>18</v>
      </c>
      <c r="AC123">
        <v>1</v>
      </c>
      <c r="AD123" t="s">
        <v>626</v>
      </c>
      <c r="AK123" t="s">
        <v>70</v>
      </c>
      <c r="AL123">
        <v>3</v>
      </c>
      <c r="AM123">
        <v>0</v>
      </c>
      <c r="AN123" t="s">
        <v>658</v>
      </c>
      <c r="AO123" t="s">
        <v>198</v>
      </c>
      <c r="AP123" t="s">
        <v>628</v>
      </c>
      <c r="AQ123">
        <v>0.3</v>
      </c>
      <c r="AR123">
        <v>59</v>
      </c>
      <c r="AS123" t="s">
        <v>624</v>
      </c>
      <c r="AT123">
        <v>1</v>
      </c>
      <c r="AU123">
        <v>15</v>
      </c>
      <c r="AV123">
        <v>43</v>
      </c>
      <c r="AW123" t="s">
        <v>628</v>
      </c>
      <c r="AX123" t="s">
        <v>628</v>
      </c>
      <c r="AZ123" t="s">
        <v>628</v>
      </c>
      <c r="BA123" t="s">
        <v>505</v>
      </c>
    </row>
    <row r="124" spans="1:53" x14ac:dyDescent="0.3">
      <c r="A124" t="s">
        <v>38</v>
      </c>
      <c r="B124" t="s">
        <v>14</v>
      </c>
      <c r="C124" s="1">
        <v>15664</v>
      </c>
      <c r="D124" s="1" t="str">
        <f>VLOOKUP(C124,Sheet1!$D:$G,2,FALSE)</f>
        <v>H1310123</v>
      </c>
      <c r="E124" s="135">
        <f>VLOOKUP(D124,Sheet1!E:H,2,FALSE)</f>
        <v>33417358</v>
      </c>
      <c r="F124" s="1" t="e">
        <f>VLOOKUP(E124,Sheet1!F:I,2,FALSE)</f>
        <v>#REF!</v>
      </c>
      <c r="G124" t="s">
        <v>39</v>
      </c>
      <c r="H124" t="s">
        <v>39</v>
      </c>
      <c r="I124" s="139" t="s">
        <v>40</v>
      </c>
      <c r="J124" s="139" t="s">
        <v>40</v>
      </c>
      <c r="K124" s="139" t="s">
        <v>41</v>
      </c>
      <c r="L124" s="139">
        <v>80703</v>
      </c>
      <c r="M124" s="139" t="s">
        <v>19</v>
      </c>
      <c r="N124" s="139" t="s">
        <v>32</v>
      </c>
      <c r="O124" s="139" t="s">
        <v>42</v>
      </c>
      <c r="Q124">
        <v>3</v>
      </c>
      <c r="R124" t="s">
        <v>630</v>
      </c>
      <c r="S124">
        <v>6</v>
      </c>
      <c r="T124" t="s">
        <v>631</v>
      </c>
      <c r="U124" t="s">
        <v>624</v>
      </c>
      <c r="V124">
        <v>140.9</v>
      </c>
      <c r="W124">
        <v>65.599999999999994</v>
      </c>
      <c r="X124">
        <v>33.04</v>
      </c>
      <c r="Y124" t="s">
        <v>39</v>
      </c>
      <c r="Z124" t="s">
        <v>641</v>
      </c>
      <c r="AA124" t="s">
        <v>40</v>
      </c>
      <c r="AB124" t="s">
        <v>41</v>
      </c>
      <c r="AC124">
        <v>1</v>
      </c>
      <c r="AD124" t="s">
        <v>626</v>
      </c>
      <c r="AK124" t="s">
        <v>32</v>
      </c>
      <c r="AL124" t="s">
        <v>637</v>
      </c>
      <c r="AM124">
        <v>0</v>
      </c>
      <c r="AN124">
        <v>0</v>
      </c>
      <c r="AO124" t="s">
        <v>642</v>
      </c>
      <c r="AP124" t="s">
        <v>628</v>
      </c>
      <c r="AS124" t="s">
        <v>628</v>
      </c>
      <c r="AW124" t="s">
        <v>628</v>
      </c>
      <c r="AX124" t="s">
        <v>628</v>
      </c>
      <c r="AZ124" t="s">
        <v>628</v>
      </c>
      <c r="BA124" t="s">
        <v>42</v>
      </c>
    </row>
    <row r="125" spans="1:53" x14ac:dyDescent="0.3">
      <c r="A125" t="s">
        <v>423</v>
      </c>
      <c r="B125" t="s">
        <v>14</v>
      </c>
      <c r="C125" s="1">
        <v>13131</v>
      </c>
      <c r="D125" s="1" t="str">
        <f>VLOOKUP(C125,Sheet1!$D:$G,2,FALSE)</f>
        <v>H1310124</v>
      </c>
      <c r="E125" s="135">
        <f>VLOOKUP(D125,Sheet1!E:H,2,FALSE)</f>
        <v>33418375</v>
      </c>
      <c r="F125" s="1" t="e">
        <f>VLOOKUP(E125,Sheet1!F:I,2,FALSE)</f>
        <v>#REF!</v>
      </c>
      <c r="G125" t="s">
        <v>424</v>
      </c>
      <c r="H125" t="s">
        <v>425</v>
      </c>
      <c r="I125" s="139" t="s">
        <v>30</v>
      </c>
      <c r="J125" s="139" t="s">
        <v>30</v>
      </c>
      <c r="K125" s="139" t="s">
        <v>31</v>
      </c>
      <c r="L125" s="139">
        <v>80703</v>
      </c>
      <c r="M125" s="139" t="s">
        <v>19</v>
      </c>
      <c r="N125" s="139" t="s">
        <v>32</v>
      </c>
      <c r="O125" s="139" t="s">
        <v>426</v>
      </c>
      <c r="Q125">
        <v>4</v>
      </c>
      <c r="R125" t="s">
        <v>652</v>
      </c>
      <c r="S125">
        <v>6</v>
      </c>
      <c r="T125" t="s">
        <v>631</v>
      </c>
      <c r="U125" t="s">
        <v>628</v>
      </c>
      <c r="V125">
        <v>150.30000000000001</v>
      </c>
      <c r="W125">
        <v>55.5</v>
      </c>
      <c r="X125">
        <v>24.57</v>
      </c>
      <c r="Y125" t="s">
        <v>424</v>
      </c>
      <c r="Z125" t="s">
        <v>759</v>
      </c>
      <c r="AA125" t="s">
        <v>30</v>
      </c>
      <c r="AB125" t="s">
        <v>31</v>
      </c>
      <c r="AC125">
        <v>1</v>
      </c>
      <c r="AD125" t="s">
        <v>626</v>
      </c>
      <c r="AK125" t="s">
        <v>32</v>
      </c>
      <c r="AL125" t="s">
        <v>637</v>
      </c>
      <c r="AM125">
        <v>0</v>
      </c>
      <c r="AN125">
        <v>0</v>
      </c>
      <c r="AO125" t="s">
        <v>760</v>
      </c>
      <c r="AP125" t="s">
        <v>628</v>
      </c>
      <c r="AS125" t="s">
        <v>628</v>
      </c>
      <c r="AW125" t="s">
        <v>628</v>
      </c>
      <c r="AX125" t="s">
        <v>628</v>
      </c>
      <c r="AZ125" t="s">
        <v>628</v>
      </c>
      <c r="BA125" t="s">
        <v>426</v>
      </c>
    </row>
    <row r="126" spans="1:53" x14ac:dyDescent="0.3">
      <c r="A126" t="s">
        <v>287</v>
      </c>
      <c r="B126" t="s">
        <v>14</v>
      </c>
      <c r="C126" s="1">
        <v>15542</v>
      </c>
      <c r="D126" s="1" t="str">
        <f>VLOOKUP(C126,Sheet1!$D:$G,2,FALSE)</f>
        <v>H1310125</v>
      </c>
      <c r="E126" s="135">
        <f>VLOOKUP(D126,Sheet1!E:H,2,FALSE)</f>
        <v>95005553</v>
      </c>
      <c r="F126" s="1" t="e">
        <f>VLOOKUP(E126,Sheet1!F:I,2,FALSE)</f>
        <v>#REF!</v>
      </c>
      <c r="G126" t="s">
        <v>288</v>
      </c>
      <c r="H126" t="s">
        <v>289</v>
      </c>
      <c r="I126" s="139" t="s">
        <v>40</v>
      </c>
      <c r="J126" s="139" t="s">
        <v>40</v>
      </c>
      <c r="K126" s="139" t="s">
        <v>41</v>
      </c>
      <c r="L126" s="139">
        <v>80713</v>
      </c>
      <c r="M126" s="139" t="s">
        <v>290</v>
      </c>
      <c r="N126" s="139" t="s">
        <v>32</v>
      </c>
      <c r="O126" s="139" t="s">
        <v>291</v>
      </c>
      <c r="Q126">
        <v>2</v>
      </c>
      <c r="R126" t="s">
        <v>643</v>
      </c>
      <c r="S126">
        <v>6</v>
      </c>
      <c r="T126" t="s">
        <v>631</v>
      </c>
      <c r="U126" t="s">
        <v>628</v>
      </c>
      <c r="V126">
        <v>152.6</v>
      </c>
      <c r="W126">
        <v>52.7</v>
      </c>
      <c r="X126">
        <v>22.63</v>
      </c>
      <c r="Y126" t="s">
        <v>289</v>
      </c>
      <c r="Z126" t="s">
        <v>720</v>
      </c>
      <c r="AA126" t="s">
        <v>40</v>
      </c>
      <c r="AB126" t="s">
        <v>41</v>
      </c>
      <c r="AC126">
        <v>1</v>
      </c>
      <c r="AD126" t="s">
        <v>626</v>
      </c>
      <c r="AK126" t="s">
        <v>32</v>
      </c>
      <c r="AL126" t="s">
        <v>637</v>
      </c>
      <c r="AM126">
        <v>0</v>
      </c>
      <c r="AN126">
        <v>0</v>
      </c>
      <c r="AO126" t="s">
        <v>721</v>
      </c>
      <c r="AP126" t="s">
        <v>628</v>
      </c>
      <c r="AS126" t="s">
        <v>624</v>
      </c>
      <c r="AT126" t="s">
        <v>656</v>
      </c>
      <c r="AU126">
        <v>1</v>
      </c>
      <c r="AV126">
        <v>39</v>
      </c>
      <c r="AW126" t="s">
        <v>628</v>
      </c>
      <c r="AX126" t="s">
        <v>628</v>
      </c>
      <c r="AZ126" t="s">
        <v>628</v>
      </c>
      <c r="BA126" t="s">
        <v>291</v>
      </c>
    </row>
    <row r="127" spans="1:53" x14ac:dyDescent="0.3">
      <c r="A127" t="s">
        <v>320</v>
      </c>
      <c r="B127" t="s">
        <v>28</v>
      </c>
      <c r="C127" s="1">
        <v>20884</v>
      </c>
      <c r="D127" s="1" t="str">
        <f>VLOOKUP(C127,Sheet1!$D:$G,2,FALSE)</f>
        <v>H1310126</v>
      </c>
      <c r="E127" s="135">
        <f>VLOOKUP(D127,Sheet1!E:H,2,FALSE)</f>
        <v>33420309</v>
      </c>
      <c r="F127" s="1" t="e">
        <f>VLOOKUP(E127,Sheet1!F:I,2,FALSE)</f>
        <v>#REF!</v>
      </c>
      <c r="G127" t="s">
        <v>198</v>
      </c>
      <c r="H127" t="s">
        <v>321</v>
      </c>
      <c r="I127" s="139" t="s">
        <v>40</v>
      </c>
      <c r="J127" s="139" t="s">
        <v>40</v>
      </c>
      <c r="K127" s="139" t="s">
        <v>41</v>
      </c>
      <c r="L127" s="139">
        <v>88013</v>
      </c>
      <c r="M127" s="139" t="s">
        <v>255</v>
      </c>
      <c r="O127" s="139" t="s">
        <v>322</v>
      </c>
      <c r="P127" t="s">
        <v>247</v>
      </c>
      <c r="Q127">
        <v>4</v>
      </c>
      <c r="R127" t="s">
        <v>652</v>
      </c>
      <c r="S127">
        <v>7</v>
      </c>
      <c r="T127" t="s">
        <v>681</v>
      </c>
      <c r="U127" t="s">
        <v>624</v>
      </c>
      <c r="V127">
        <v>170.7</v>
      </c>
      <c r="W127">
        <v>71.2</v>
      </c>
      <c r="X127">
        <v>24.44</v>
      </c>
      <c r="Y127" t="s">
        <v>321</v>
      </c>
      <c r="Z127" t="s">
        <v>730</v>
      </c>
      <c r="AA127" t="s">
        <v>40</v>
      </c>
      <c r="AB127" t="s">
        <v>41</v>
      </c>
      <c r="AC127">
        <v>1</v>
      </c>
      <c r="AD127" t="s">
        <v>626</v>
      </c>
      <c r="AG127">
        <v>1</v>
      </c>
      <c r="AH127" t="s">
        <v>626</v>
      </c>
      <c r="AO127" t="s">
        <v>111</v>
      </c>
      <c r="AP127" t="s">
        <v>628</v>
      </c>
      <c r="AQ127">
        <v>0.5</v>
      </c>
      <c r="AR127">
        <v>40</v>
      </c>
      <c r="AS127" t="s">
        <v>628</v>
      </c>
      <c r="AW127" t="s">
        <v>628</v>
      </c>
      <c r="AX127" t="s">
        <v>628</v>
      </c>
      <c r="AZ127" t="s">
        <v>628</v>
      </c>
      <c r="BA127" t="s">
        <v>322</v>
      </c>
    </row>
    <row r="128" spans="1:53" x14ac:dyDescent="0.3">
      <c r="A128" t="s">
        <v>274</v>
      </c>
      <c r="B128" t="s">
        <v>28</v>
      </c>
      <c r="C128" s="1">
        <v>18404</v>
      </c>
      <c r="D128" s="1" t="str">
        <f>VLOOKUP(C128,Sheet1!$D:$G,2,FALSE)</f>
        <v>H1310127</v>
      </c>
      <c r="E128" s="135">
        <f>VLOOKUP(D128,Sheet1!E:H,2,FALSE)</f>
        <v>30676080</v>
      </c>
      <c r="F128" s="1" t="str">
        <f>VLOOKUP(E128,Sheet1!F:I,2,FALSE)</f>
        <v>권병덕</v>
      </c>
      <c r="G128" t="s">
        <v>275</v>
      </c>
      <c r="H128" t="s">
        <v>139</v>
      </c>
      <c r="I128" s="139" t="s">
        <v>83</v>
      </c>
      <c r="J128" s="139" t="s">
        <v>83</v>
      </c>
      <c r="K128" s="139" t="s">
        <v>84</v>
      </c>
      <c r="L128" s="139">
        <v>80003</v>
      </c>
      <c r="M128" s="139" t="s">
        <v>276</v>
      </c>
      <c r="N128" s="139" t="s">
        <v>70</v>
      </c>
      <c r="O128" s="139" t="s">
        <v>277</v>
      </c>
      <c r="Q128">
        <v>3</v>
      </c>
      <c r="R128" t="s">
        <v>630</v>
      </c>
      <c r="S128">
        <v>7</v>
      </c>
      <c r="T128" t="s">
        <v>681</v>
      </c>
      <c r="U128" t="s">
        <v>624</v>
      </c>
      <c r="V128">
        <v>172.4</v>
      </c>
      <c r="W128">
        <v>87.8</v>
      </c>
      <c r="X128">
        <v>29.54</v>
      </c>
      <c r="Y128" t="s">
        <v>139</v>
      </c>
      <c r="Z128" t="s">
        <v>717</v>
      </c>
      <c r="AA128" t="s">
        <v>83</v>
      </c>
      <c r="AB128" t="s">
        <v>84</v>
      </c>
      <c r="AC128">
        <v>1</v>
      </c>
      <c r="AD128" t="s">
        <v>626</v>
      </c>
      <c r="AK128" t="s">
        <v>70</v>
      </c>
      <c r="AL128">
        <v>1</v>
      </c>
      <c r="AM128">
        <v>0</v>
      </c>
      <c r="AN128" t="s">
        <v>658</v>
      </c>
      <c r="AO128" t="s">
        <v>99</v>
      </c>
      <c r="AP128" t="s">
        <v>628</v>
      </c>
      <c r="AQ128">
        <v>1</v>
      </c>
      <c r="AR128">
        <v>50</v>
      </c>
      <c r="AS128" t="s">
        <v>624</v>
      </c>
      <c r="AT128">
        <v>1</v>
      </c>
      <c r="AU128">
        <v>6</v>
      </c>
      <c r="AV128">
        <v>51</v>
      </c>
      <c r="AW128" t="s">
        <v>628</v>
      </c>
      <c r="AX128" t="s">
        <v>628</v>
      </c>
      <c r="AZ128" t="s">
        <v>628</v>
      </c>
      <c r="BA128" t="s">
        <v>277</v>
      </c>
    </row>
    <row r="129" spans="1:53" x14ac:dyDescent="0.3">
      <c r="A129" t="s">
        <v>413</v>
      </c>
      <c r="B129" t="s">
        <v>14</v>
      </c>
      <c r="C129" s="1">
        <v>13887</v>
      </c>
      <c r="D129" s="1" t="str">
        <f>VLOOKUP(C129,Sheet1!$D:$G,2,FALSE)</f>
        <v>H1310128</v>
      </c>
      <c r="E129" s="135">
        <f>VLOOKUP(D129,Sheet1!E:H,2,FALSE)</f>
        <v>33421602</v>
      </c>
      <c r="F129" s="1" t="e">
        <f>VLOOKUP(E129,Sheet1!F:I,2,FALSE)</f>
        <v>#REF!</v>
      </c>
      <c r="G129" t="s">
        <v>111</v>
      </c>
      <c r="H129" t="s">
        <v>414</v>
      </c>
      <c r="I129" s="139" t="s">
        <v>83</v>
      </c>
      <c r="J129" s="139" t="s">
        <v>83</v>
      </c>
      <c r="K129" s="139" t="s">
        <v>84</v>
      </c>
      <c r="L129" s="139">
        <v>80703</v>
      </c>
      <c r="M129" s="139" t="s">
        <v>19</v>
      </c>
      <c r="N129" s="139">
        <v>1</v>
      </c>
      <c r="O129" s="139" t="s">
        <v>277</v>
      </c>
      <c r="Q129">
        <v>3</v>
      </c>
      <c r="R129" t="s">
        <v>630</v>
      </c>
      <c r="S129">
        <v>6</v>
      </c>
      <c r="T129" t="s">
        <v>631</v>
      </c>
      <c r="U129" t="s">
        <v>628</v>
      </c>
      <c r="V129">
        <v>153.69999999999999</v>
      </c>
      <c r="W129">
        <v>64</v>
      </c>
      <c r="X129">
        <v>27.09</v>
      </c>
      <c r="Y129" t="s">
        <v>111</v>
      </c>
      <c r="Z129" t="s">
        <v>641</v>
      </c>
      <c r="AA129" t="s">
        <v>83</v>
      </c>
      <c r="AB129" t="s">
        <v>84</v>
      </c>
      <c r="AC129">
        <v>1</v>
      </c>
      <c r="AD129" t="s">
        <v>626</v>
      </c>
      <c r="AK129">
        <v>1</v>
      </c>
      <c r="AL129">
        <v>1</v>
      </c>
      <c r="AM129">
        <v>0</v>
      </c>
      <c r="AN129">
        <v>0</v>
      </c>
      <c r="AO129" t="s">
        <v>291</v>
      </c>
      <c r="AP129" t="s">
        <v>628</v>
      </c>
      <c r="AS129" t="s">
        <v>628</v>
      </c>
      <c r="AW129" t="s">
        <v>628</v>
      </c>
      <c r="AX129" t="s">
        <v>628</v>
      </c>
      <c r="AZ129" t="s">
        <v>624</v>
      </c>
      <c r="BA129" t="s">
        <v>277</v>
      </c>
    </row>
    <row r="130" spans="1:53" x14ac:dyDescent="0.3">
      <c r="A130" t="s">
        <v>98</v>
      </c>
      <c r="B130" t="s">
        <v>14</v>
      </c>
      <c r="C130" s="1">
        <v>30648</v>
      </c>
      <c r="D130" s="1" t="str">
        <f>VLOOKUP(C130,Sheet1!$D:$G,2,FALSE)</f>
        <v>H1310129</v>
      </c>
      <c r="E130" s="135">
        <f>VLOOKUP(D130,Sheet1!E:H,2,FALSE)</f>
        <v>33423541</v>
      </c>
      <c r="F130" s="1" t="e">
        <f>VLOOKUP(E130,Sheet1!F:I,2,FALSE)</f>
        <v>#REF!</v>
      </c>
      <c r="G130" t="s">
        <v>99</v>
      </c>
      <c r="H130" t="s">
        <v>99</v>
      </c>
      <c r="I130" s="139" t="s">
        <v>17</v>
      </c>
      <c r="J130" s="139" t="s">
        <v>17</v>
      </c>
      <c r="K130" s="139" t="s">
        <v>18</v>
      </c>
      <c r="L130" s="139">
        <v>80703</v>
      </c>
      <c r="M130" s="139" t="s">
        <v>19</v>
      </c>
      <c r="N130" s="139">
        <v>3</v>
      </c>
      <c r="O130" s="139" t="s">
        <v>99</v>
      </c>
      <c r="Q130">
        <v>5</v>
      </c>
      <c r="R130" t="s">
        <v>622</v>
      </c>
      <c r="S130">
        <v>1</v>
      </c>
      <c r="T130" t="s">
        <v>635</v>
      </c>
      <c r="U130" t="s">
        <v>624</v>
      </c>
      <c r="V130">
        <v>160.80000000000001</v>
      </c>
      <c r="W130">
        <v>51.6</v>
      </c>
      <c r="X130">
        <v>19.96</v>
      </c>
      <c r="Y130" t="s">
        <v>99</v>
      </c>
      <c r="Z130" t="s">
        <v>625</v>
      </c>
      <c r="AA130" t="s">
        <v>17</v>
      </c>
      <c r="AB130" t="s">
        <v>18</v>
      </c>
      <c r="AC130">
        <v>1</v>
      </c>
      <c r="AD130" t="s">
        <v>626</v>
      </c>
      <c r="AK130">
        <v>3</v>
      </c>
      <c r="AL130">
        <v>2</v>
      </c>
      <c r="AM130">
        <v>0</v>
      </c>
      <c r="AN130">
        <v>1</v>
      </c>
      <c r="AO130" t="s">
        <v>660</v>
      </c>
      <c r="AP130" t="s">
        <v>628</v>
      </c>
      <c r="AS130" t="s">
        <v>628</v>
      </c>
      <c r="AW130" t="s">
        <v>628</v>
      </c>
      <c r="AX130" t="s">
        <v>628</v>
      </c>
      <c r="AZ130" t="s">
        <v>628</v>
      </c>
      <c r="BA130" t="s">
        <v>99</v>
      </c>
    </row>
    <row r="131" spans="1:53" x14ac:dyDescent="0.3">
      <c r="A131" t="s">
        <v>347</v>
      </c>
      <c r="B131" t="s">
        <v>28</v>
      </c>
      <c r="C131" s="1">
        <v>16152</v>
      </c>
      <c r="D131" s="1" t="str">
        <f>VLOOKUP(C131,Sheet1!$D:$G,2,FALSE)</f>
        <v>H1310130</v>
      </c>
      <c r="E131" s="135">
        <f>VLOOKUP(D131,Sheet1!E:H,2,FALSE)</f>
        <v>33422615</v>
      </c>
      <c r="F131" s="1" t="e">
        <f>VLOOKUP(E131,Sheet1!F:I,2,FALSE)</f>
        <v>#REF!</v>
      </c>
      <c r="G131" t="s">
        <v>348</v>
      </c>
      <c r="H131" t="s">
        <v>39</v>
      </c>
      <c r="I131" s="139" t="s">
        <v>17</v>
      </c>
      <c r="J131" s="139" t="s">
        <v>17</v>
      </c>
      <c r="K131" s="139" t="s">
        <v>18</v>
      </c>
      <c r="L131" s="139">
        <v>80703</v>
      </c>
      <c r="M131" s="139" t="s">
        <v>19</v>
      </c>
      <c r="N131" s="139">
        <v>2</v>
      </c>
      <c r="O131" s="139" t="s">
        <v>349</v>
      </c>
      <c r="Q131">
        <v>4</v>
      </c>
      <c r="R131" t="s">
        <v>652</v>
      </c>
      <c r="S131">
        <v>6</v>
      </c>
      <c r="T131" t="s">
        <v>631</v>
      </c>
      <c r="U131" t="s">
        <v>628</v>
      </c>
      <c r="V131">
        <v>162.30000000000001</v>
      </c>
      <c r="W131">
        <v>65.5</v>
      </c>
      <c r="X131">
        <v>24.87</v>
      </c>
      <c r="Y131" t="s">
        <v>348</v>
      </c>
      <c r="Z131" t="s">
        <v>625</v>
      </c>
      <c r="AA131" t="s">
        <v>17</v>
      </c>
      <c r="AB131" t="s">
        <v>18</v>
      </c>
      <c r="AC131">
        <v>1</v>
      </c>
      <c r="AD131" t="s">
        <v>626</v>
      </c>
      <c r="AK131">
        <v>2</v>
      </c>
      <c r="AL131">
        <v>2</v>
      </c>
      <c r="AM131">
        <v>0</v>
      </c>
      <c r="AN131">
        <v>0</v>
      </c>
      <c r="AO131" t="s">
        <v>398</v>
      </c>
      <c r="AP131" t="s">
        <v>628</v>
      </c>
      <c r="AS131" t="s">
        <v>628</v>
      </c>
      <c r="AW131" t="s">
        <v>628</v>
      </c>
      <c r="AX131" t="s">
        <v>628</v>
      </c>
      <c r="AZ131" t="s">
        <v>628</v>
      </c>
      <c r="BA131" t="s">
        <v>349</v>
      </c>
    </row>
    <row r="132" spans="1:53" x14ac:dyDescent="0.3">
      <c r="A132" t="s">
        <v>457</v>
      </c>
      <c r="B132" t="s">
        <v>14</v>
      </c>
      <c r="C132" s="1">
        <v>21791</v>
      </c>
      <c r="D132" s="1" t="str">
        <f>VLOOKUP(C132,Sheet1!$D:$G,2,FALSE)</f>
        <v>H1310131</v>
      </c>
      <c r="E132" s="135">
        <f>VLOOKUP(D132,Sheet1!E:H,2,FALSE)</f>
        <v>33424537</v>
      </c>
      <c r="F132" s="1" t="e">
        <f>VLOOKUP(E132,Sheet1!F:I,2,FALSE)</f>
        <v>#REF!</v>
      </c>
      <c r="G132" t="s">
        <v>458</v>
      </c>
      <c r="H132" t="s">
        <v>458</v>
      </c>
      <c r="I132" s="139" t="s">
        <v>46</v>
      </c>
      <c r="J132" s="139" t="s">
        <v>46</v>
      </c>
      <c r="K132" s="139" t="s">
        <v>47</v>
      </c>
      <c r="L132" s="139">
        <v>80703</v>
      </c>
      <c r="M132" s="139" t="s">
        <v>19</v>
      </c>
      <c r="N132" s="139" t="s">
        <v>32</v>
      </c>
      <c r="O132" s="139" t="s">
        <v>459</v>
      </c>
      <c r="Q132">
        <v>6</v>
      </c>
      <c r="R132" t="s">
        <v>685</v>
      </c>
      <c r="S132">
        <v>3</v>
      </c>
      <c r="T132" t="s">
        <v>623</v>
      </c>
      <c r="U132" t="s">
        <v>624</v>
      </c>
      <c r="V132">
        <v>165.5</v>
      </c>
      <c r="W132">
        <v>79.599999999999994</v>
      </c>
      <c r="X132">
        <v>29.06</v>
      </c>
      <c r="Y132" t="s">
        <v>459</v>
      </c>
      <c r="Z132" t="s">
        <v>632</v>
      </c>
      <c r="AA132" t="s">
        <v>46</v>
      </c>
      <c r="AB132" t="s">
        <v>47</v>
      </c>
      <c r="AC132">
        <v>1</v>
      </c>
      <c r="AD132" t="s">
        <v>626</v>
      </c>
      <c r="AK132" t="s">
        <v>32</v>
      </c>
      <c r="AL132" t="s">
        <v>637</v>
      </c>
      <c r="AM132">
        <v>0</v>
      </c>
      <c r="AN132">
        <v>0</v>
      </c>
      <c r="AO132" t="s">
        <v>531</v>
      </c>
      <c r="AP132" t="s">
        <v>628</v>
      </c>
      <c r="AS132" t="s">
        <v>624</v>
      </c>
      <c r="AT132" t="s">
        <v>656</v>
      </c>
      <c r="AU132">
        <v>1</v>
      </c>
      <c r="AV132">
        <v>38</v>
      </c>
      <c r="AW132" t="s">
        <v>628</v>
      </c>
      <c r="AX132" t="s">
        <v>624</v>
      </c>
      <c r="AZ132" t="s">
        <v>628</v>
      </c>
      <c r="BA132" t="s">
        <v>459</v>
      </c>
    </row>
    <row r="133" spans="1:53" x14ac:dyDescent="0.3">
      <c r="A133" t="s">
        <v>444</v>
      </c>
      <c r="B133" t="s">
        <v>14</v>
      </c>
      <c r="C133" s="1">
        <v>19824</v>
      </c>
      <c r="D133" s="1" t="str">
        <f>VLOOKUP(C133,Sheet1!$D:$G,2,FALSE)</f>
        <v>H1310132</v>
      </c>
      <c r="E133" s="135">
        <f>VLOOKUP(D133,Sheet1!E:H,2,FALSE)</f>
        <v>33425299</v>
      </c>
      <c r="F133" s="1" t="e">
        <f>VLOOKUP(E133,Sheet1!F:I,2,FALSE)</f>
        <v>#REF!</v>
      </c>
      <c r="G133" t="s">
        <v>398</v>
      </c>
      <c r="H133" t="s">
        <v>445</v>
      </c>
      <c r="I133" s="139" t="s">
        <v>115</v>
      </c>
      <c r="J133" s="139" t="s">
        <v>115</v>
      </c>
      <c r="K133" s="139" t="s">
        <v>116</v>
      </c>
      <c r="L133" s="139">
        <v>80703</v>
      </c>
      <c r="M133" s="139" t="s">
        <v>19</v>
      </c>
      <c r="O133" s="139" t="s">
        <v>286</v>
      </c>
      <c r="Q133">
        <v>2</v>
      </c>
      <c r="R133" t="s">
        <v>643</v>
      </c>
      <c r="S133">
        <v>6</v>
      </c>
      <c r="T133" t="s">
        <v>631</v>
      </c>
      <c r="U133" t="s">
        <v>628</v>
      </c>
      <c r="V133">
        <v>160</v>
      </c>
      <c r="W133">
        <v>60.8</v>
      </c>
      <c r="X133">
        <v>23.75</v>
      </c>
      <c r="Y133" t="s">
        <v>398</v>
      </c>
      <c r="Z133" t="s">
        <v>657</v>
      </c>
      <c r="AA133" t="s">
        <v>115</v>
      </c>
      <c r="AB133" t="s">
        <v>116</v>
      </c>
      <c r="AC133">
        <v>1</v>
      </c>
      <c r="AD133" t="s">
        <v>626</v>
      </c>
      <c r="AO133" t="s">
        <v>42</v>
      </c>
      <c r="AP133" t="s">
        <v>624</v>
      </c>
      <c r="AQ133">
        <v>0.5</v>
      </c>
      <c r="AR133">
        <v>20</v>
      </c>
      <c r="AS133" t="s">
        <v>628</v>
      </c>
      <c r="AW133" t="s">
        <v>628</v>
      </c>
      <c r="AX133" t="s">
        <v>628</v>
      </c>
      <c r="AZ133" t="s">
        <v>628</v>
      </c>
      <c r="BA133" t="s">
        <v>386</v>
      </c>
    </row>
    <row r="134" spans="1:53" x14ac:dyDescent="0.3">
      <c r="A134" t="s">
        <v>397</v>
      </c>
      <c r="B134" t="s">
        <v>14</v>
      </c>
      <c r="C134" s="1">
        <v>15721</v>
      </c>
      <c r="D134" s="1" t="str">
        <f>VLOOKUP(C134,Sheet1!$D:$G,2,FALSE)</f>
        <v>H1310133</v>
      </c>
      <c r="E134" s="135">
        <f>VLOOKUP(D134,Sheet1!E:H,2,FALSE)</f>
        <v>33425364</v>
      </c>
      <c r="F134" s="1" t="e">
        <f>VLOOKUP(E134,Sheet1!F:I,2,FALSE)</f>
        <v>#REF!</v>
      </c>
      <c r="G134" t="s">
        <v>398</v>
      </c>
      <c r="H134" t="s">
        <v>398</v>
      </c>
      <c r="I134" s="139" t="s">
        <v>17</v>
      </c>
      <c r="J134" s="139" t="s">
        <v>17</v>
      </c>
      <c r="K134" s="139" t="s">
        <v>18</v>
      </c>
      <c r="L134" s="139">
        <v>80703</v>
      </c>
      <c r="M134" s="139" t="s">
        <v>19</v>
      </c>
      <c r="N134" s="139">
        <v>3</v>
      </c>
      <c r="O134" s="139" t="s">
        <v>398</v>
      </c>
      <c r="Q134">
        <v>4</v>
      </c>
      <c r="R134" t="s">
        <v>652</v>
      </c>
      <c r="S134">
        <v>6</v>
      </c>
      <c r="T134" t="s">
        <v>631</v>
      </c>
      <c r="U134" t="s">
        <v>628</v>
      </c>
      <c r="V134">
        <v>154.30000000000001</v>
      </c>
      <c r="W134">
        <v>62.3</v>
      </c>
      <c r="X134">
        <v>26.17</v>
      </c>
      <c r="Y134" t="s">
        <v>398</v>
      </c>
      <c r="Z134" t="s">
        <v>641</v>
      </c>
      <c r="AA134" t="s">
        <v>17</v>
      </c>
      <c r="AB134" t="s">
        <v>18</v>
      </c>
      <c r="AC134">
        <v>1</v>
      </c>
      <c r="AD134" t="s">
        <v>626</v>
      </c>
      <c r="AK134">
        <v>3</v>
      </c>
      <c r="AL134">
        <v>2</v>
      </c>
      <c r="AM134">
        <v>0</v>
      </c>
      <c r="AN134">
        <v>1</v>
      </c>
      <c r="AO134" t="s">
        <v>42</v>
      </c>
      <c r="AP134" t="s">
        <v>628</v>
      </c>
      <c r="AS134" t="s">
        <v>628</v>
      </c>
      <c r="AW134" t="s">
        <v>628</v>
      </c>
      <c r="AX134" t="s">
        <v>628</v>
      </c>
      <c r="AZ134" t="s">
        <v>628</v>
      </c>
      <c r="BA134" t="s">
        <v>398</v>
      </c>
    </row>
    <row r="135" spans="1:53" x14ac:dyDescent="0.3">
      <c r="A135" t="s">
        <v>530</v>
      </c>
      <c r="B135" t="s">
        <v>28</v>
      </c>
      <c r="C135" s="1">
        <v>15570</v>
      </c>
      <c r="D135" s="1" t="str">
        <f>VLOOKUP(C135,Sheet1!$D:$G,2,FALSE)</f>
        <v>H1310134</v>
      </c>
      <c r="E135" s="135">
        <f>VLOOKUP(D135,Sheet1!E:H,2,FALSE)</f>
        <v>33425882</v>
      </c>
      <c r="F135" s="1" t="e">
        <f>VLOOKUP(E135,Sheet1!F:I,2,FALSE)</f>
        <v>#REF!</v>
      </c>
      <c r="G135" t="s">
        <v>215</v>
      </c>
      <c r="H135" t="s">
        <v>531</v>
      </c>
      <c r="I135" s="139" t="s">
        <v>532</v>
      </c>
      <c r="J135" s="139" t="s">
        <v>532</v>
      </c>
      <c r="K135" s="139" t="s">
        <v>533</v>
      </c>
      <c r="L135" s="139">
        <v>80103</v>
      </c>
      <c r="M135" s="139" t="s">
        <v>318</v>
      </c>
      <c r="N135" s="139">
        <v>3</v>
      </c>
      <c r="O135" s="139" t="s">
        <v>432</v>
      </c>
      <c r="Y135" t="s">
        <v>215</v>
      </c>
      <c r="Z135" t="s">
        <v>799</v>
      </c>
      <c r="AA135" t="s">
        <v>532</v>
      </c>
      <c r="AB135" t="s">
        <v>533</v>
      </c>
      <c r="AE135">
        <v>1</v>
      </c>
      <c r="AF135" t="s">
        <v>626</v>
      </c>
      <c r="AG135">
        <v>1</v>
      </c>
      <c r="AH135" t="s">
        <v>626</v>
      </c>
      <c r="AK135">
        <v>3</v>
      </c>
      <c r="AL135">
        <v>2</v>
      </c>
      <c r="AM135">
        <v>0</v>
      </c>
      <c r="AN135">
        <v>1</v>
      </c>
      <c r="AP135" t="s">
        <v>628</v>
      </c>
      <c r="AS135" t="s">
        <v>628</v>
      </c>
      <c r="AW135" t="s">
        <v>628</v>
      </c>
      <c r="AX135" t="s">
        <v>628</v>
      </c>
      <c r="AZ135" t="s">
        <v>624</v>
      </c>
      <c r="BA135" t="s">
        <v>258</v>
      </c>
    </row>
    <row r="136" spans="1:53" x14ac:dyDescent="0.3">
      <c r="A136" t="s">
        <v>248</v>
      </c>
      <c r="B136" t="s">
        <v>14</v>
      </c>
      <c r="C136" s="1">
        <v>20392</v>
      </c>
      <c r="D136" s="1" t="str">
        <f>VLOOKUP(C136,Sheet1!$D:$G,2,FALSE)</f>
        <v>H1310135</v>
      </c>
      <c r="E136" s="135">
        <f>VLOOKUP(D136,Sheet1!E:H,2,FALSE)</f>
        <v>33424836</v>
      </c>
      <c r="F136" s="1" t="e">
        <f>VLOOKUP(E136,Sheet1!F:I,2,FALSE)</f>
        <v>#REF!</v>
      </c>
      <c r="G136" t="s">
        <v>249</v>
      </c>
      <c r="H136" t="s">
        <v>250</v>
      </c>
      <c r="I136" s="139" t="s">
        <v>119</v>
      </c>
      <c r="J136" s="139" t="s">
        <v>119</v>
      </c>
      <c r="K136" s="139" t="s">
        <v>120</v>
      </c>
      <c r="L136" s="139">
        <v>80703</v>
      </c>
      <c r="M136" s="139" t="s">
        <v>19</v>
      </c>
      <c r="N136" s="139">
        <v>3</v>
      </c>
      <c r="O136" s="139" t="s">
        <v>251</v>
      </c>
      <c r="Q136">
        <v>2</v>
      </c>
      <c r="R136" t="s">
        <v>643</v>
      </c>
      <c r="S136">
        <v>7</v>
      </c>
      <c r="T136" t="s">
        <v>681</v>
      </c>
      <c r="U136" t="s">
        <v>624</v>
      </c>
      <c r="V136">
        <v>151.80000000000001</v>
      </c>
      <c r="W136">
        <v>57</v>
      </c>
      <c r="X136">
        <v>24.74</v>
      </c>
      <c r="Y136" t="s">
        <v>249</v>
      </c>
      <c r="Z136" t="s">
        <v>682</v>
      </c>
      <c r="AA136" t="s">
        <v>119</v>
      </c>
      <c r="AB136" t="s">
        <v>120</v>
      </c>
      <c r="AC136">
        <v>1</v>
      </c>
      <c r="AD136" t="s">
        <v>626</v>
      </c>
      <c r="AK136">
        <v>3</v>
      </c>
      <c r="AL136">
        <v>3</v>
      </c>
      <c r="AM136">
        <v>0</v>
      </c>
      <c r="AN136">
        <v>0</v>
      </c>
      <c r="AO136" t="s">
        <v>709</v>
      </c>
      <c r="AP136" t="s">
        <v>628</v>
      </c>
      <c r="AS136" t="s">
        <v>628</v>
      </c>
      <c r="AW136" t="s">
        <v>628</v>
      </c>
      <c r="AX136" t="s">
        <v>624</v>
      </c>
      <c r="AZ136" t="s">
        <v>628</v>
      </c>
      <c r="BA136" t="s">
        <v>251</v>
      </c>
    </row>
    <row r="137" spans="1:53" x14ac:dyDescent="0.3">
      <c r="A137" t="s">
        <v>339</v>
      </c>
      <c r="B137" t="s">
        <v>28</v>
      </c>
      <c r="C137" s="1">
        <v>22884</v>
      </c>
      <c r="D137" s="1" t="str">
        <f>VLOOKUP(C137,Sheet1!$D:$G,2,FALSE)</f>
        <v>H1310136</v>
      </c>
      <c r="E137" s="135">
        <f>VLOOKUP(D137,Sheet1!E:H,2,FALSE)</f>
        <v>31005542</v>
      </c>
      <c r="F137" s="1" t="e">
        <f>VLOOKUP(E137,Sheet1!F:I,2,FALSE)</f>
        <v>#REF!</v>
      </c>
      <c r="G137" t="s">
        <v>340</v>
      </c>
      <c r="H137" t="s">
        <v>341</v>
      </c>
      <c r="I137" s="139" t="s">
        <v>40</v>
      </c>
      <c r="J137" s="139" t="s">
        <v>40</v>
      </c>
      <c r="K137" s="139" t="s">
        <v>41</v>
      </c>
      <c r="L137" s="139">
        <v>80713</v>
      </c>
      <c r="M137" s="139" t="s">
        <v>290</v>
      </c>
      <c r="N137" s="139">
        <v>4</v>
      </c>
      <c r="O137" s="139" t="s">
        <v>90</v>
      </c>
      <c r="S137">
        <v>1</v>
      </c>
      <c r="T137" t="s">
        <v>635</v>
      </c>
      <c r="V137">
        <v>171.5</v>
      </c>
      <c r="W137">
        <v>74.5</v>
      </c>
      <c r="X137">
        <v>25.33</v>
      </c>
      <c r="Y137" t="s">
        <v>340</v>
      </c>
      <c r="Z137" t="s">
        <v>646</v>
      </c>
      <c r="AA137" t="s">
        <v>40</v>
      </c>
      <c r="AB137" t="s">
        <v>41</v>
      </c>
      <c r="AC137">
        <v>1</v>
      </c>
      <c r="AD137" t="s">
        <v>626</v>
      </c>
      <c r="AG137">
        <v>1</v>
      </c>
      <c r="AH137" t="s">
        <v>626</v>
      </c>
      <c r="AK137">
        <v>4</v>
      </c>
      <c r="AL137">
        <v>2</v>
      </c>
      <c r="AM137">
        <v>0</v>
      </c>
      <c r="AN137">
        <v>1</v>
      </c>
      <c r="AO137" t="s">
        <v>737</v>
      </c>
      <c r="AQ137">
        <v>1</v>
      </c>
      <c r="AR137">
        <v>20</v>
      </c>
      <c r="AS137" t="s">
        <v>624</v>
      </c>
      <c r="AT137">
        <v>1</v>
      </c>
      <c r="AU137">
        <v>4</v>
      </c>
      <c r="AV137">
        <v>20</v>
      </c>
      <c r="BA137" t="s">
        <v>90</v>
      </c>
    </row>
    <row r="138" spans="1:53" x14ac:dyDescent="0.3">
      <c r="A138" t="s">
        <v>553</v>
      </c>
      <c r="B138" t="s">
        <v>28</v>
      </c>
      <c r="C138" s="1">
        <v>19589</v>
      </c>
      <c r="D138" s="1" t="str">
        <f>VLOOKUP(C138,Sheet1!$D:$G,2,FALSE)</f>
        <v>H1310137</v>
      </c>
      <c r="E138" s="135">
        <f>VLOOKUP(D138,Sheet1!E:H,2,FALSE)</f>
        <v>33424981</v>
      </c>
      <c r="F138" s="1" t="e">
        <f>VLOOKUP(E138,Sheet1!F:I,2,FALSE)</f>
        <v>#REF!</v>
      </c>
      <c r="G138" t="s">
        <v>249</v>
      </c>
      <c r="H138" t="s">
        <v>459</v>
      </c>
      <c r="I138" s="139" t="s">
        <v>17</v>
      </c>
      <c r="J138" s="139" t="s">
        <v>17</v>
      </c>
      <c r="K138" s="139" t="s">
        <v>18</v>
      </c>
      <c r="L138" s="139">
        <v>80703</v>
      </c>
      <c r="M138" s="139" t="s">
        <v>19</v>
      </c>
      <c r="N138" s="139">
        <v>2</v>
      </c>
      <c r="O138" s="139" t="s">
        <v>186</v>
      </c>
      <c r="Q138">
        <v>4</v>
      </c>
      <c r="R138" t="s">
        <v>652</v>
      </c>
      <c r="S138">
        <v>7</v>
      </c>
      <c r="T138" t="s">
        <v>681</v>
      </c>
      <c r="U138" t="s">
        <v>624</v>
      </c>
      <c r="V138">
        <v>161.9</v>
      </c>
      <c r="W138">
        <v>73.400000000000006</v>
      </c>
      <c r="X138">
        <v>28</v>
      </c>
      <c r="Y138" t="s">
        <v>249</v>
      </c>
      <c r="Z138" t="s">
        <v>625</v>
      </c>
      <c r="AA138" t="s">
        <v>17</v>
      </c>
      <c r="AB138" t="s">
        <v>18</v>
      </c>
      <c r="AC138">
        <v>1</v>
      </c>
      <c r="AD138" t="s">
        <v>626</v>
      </c>
      <c r="AK138">
        <v>2</v>
      </c>
      <c r="AL138">
        <v>2</v>
      </c>
      <c r="AM138">
        <v>0</v>
      </c>
      <c r="AN138">
        <v>0</v>
      </c>
      <c r="AO138" t="s">
        <v>805</v>
      </c>
      <c r="AP138" t="s">
        <v>628</v>
      </c>
      <c r="AQ138">
        <v>0.5</v>
      </c>
      <c r="AR138">
        <v>48</v>
      </c>
      <c r="AS138" t="s">
        <v>628</v>
      </c>
      <c r="AW138" t="s">
        <v>628</v>
      </c>
      <c r="AX138" t="s">
        <v>628</v>
      </c>
      <c r="AZ138" t="s">
        <v>624</v>
      </c>
      <c r="BA138" t="s">
        <v>186</v>
      </c>
    </row>
    <row r="139" spans="1:53" x14ac:dyDescent="0.3">
      <c r="A139" t="s">
        <v>87</v>
      </c>
      <c r="B139" t="s">
        <v>28</v>
      </c>
      <c r="C139" s="1">
        <v>13864</v>
      </c>
      <c r="D139" s="1" t="str">
        <f>VLOOKUP(C139,Sheet1!$D:$G,2,FALSE)</f>
        <v>H1310138</v>
      </c>
      <c r="E139" s="135">
        <f>VLOOKUP(D139,Sheet1!E:H,2,FALSE)</f>
        <v>33139371</v>
      </c>
      <c r="F139" s="1" t="e">
        <f>VLOOKUP(E139,Sheet1!F:I,2,FALSE)</f>
        <v>#REF!</v>
      </c>
      <c r="G139" t="s">
        <v>88</v>
      </c>
      <c r="H139" t="s">
        <v>89</v>
      </c>
      <c r="I139" s="139" t="s">
        <v>24</v>
      </c>
      <c r="J139" s="139" t="s">
        <v>24</v>
      </c>
      <c r="K139" s="139" t="s">
        <v>25</v>
      </c>
      <c r="L139" s="139">
        <v>80703</v>
      </c>
      <c r="M139" s="139" t="s">
        <v>19</v>
      </c>
      <c r="N139" s="139" t="s">
        <v>32</v>
      </c>
      <c r="O139" s="139" t="s">
        <v>90</v>
      </c>
      <c r="Q139">
        <v>5</v>
      </c>
      <c r="R139" t="s">
        <v>622</v>
      </c>
      <c r="S139">
        <v>6</v>
      </c>
      <c r="T139" t="s">
        <v>631</v>
      </c>
      <c r="U139" t="s">
        <v>624</v>
      </c>
      <c r="V139">
        <v>168.9</v>
      </c>
      <c r="W139">
        <v>75.400000000000006</v>
      </c>
      <c r="X139">
        <v>26.43</v>
      </c>
      <c r="Y139" t="s">
        <v>348</v>
      </c>
      <c r="Z139" t="s">
        <v>639</v>
      </c>
      <c r="AA139" t="s">
        <v>24</v>
      </c>
      <c r="AB139" t="s">
        <v>25</v>
      </c>
      <c r="AC139">
        <v>1</v>
      </c>
      <c r="AD139" t="s">
        <v>626</v>
      </c>
      <c r="AK139" t="s">
        <v>32</v>
      </c>
      <c r="AL139" t="s">
        <v>637</v>
      </c>
      <c r="AM139">
        <v>0</v>
      </c>
      <c r="AN139">
        <v>0</v>
      </c>
      <c r="AO139" t="s">
        <v>243</v>
      </c>
      <c r="AS139" t="s">
        <v>624</v>
      </c>
      <c r="AT139" t="s">
        <v>656</v>
      </c>
      <c r="AU139">
        <v>1</v>
      </c>
      <c r="AV139">
        <v>54</v>
      </c>
      <c r="AW139" t="s">
        <v>628</v>
      </c>
      <c r="AX139" t="s">
        <v>628</v>
      </c>
      <c r="BA139" t="s">
        <v>121</v>
      </c>
    </row>
    <row r="140" spans="1:53" x14ac:dyDescent="0.3">
      <c r="A140" t="s">
        <v>27</v>
      </c>
      <c r="B140" t="s">
        <v>28</v>
      </c>
      <c r="C140" s="1">
        <v>25042</v>
      </c>
      <c r="D140" s="1" t="str">
        <f>VLOOKUP(C140,Sheet1!$D:$G,2,FALSE)</f>
        <v>H1310139</v>
      </c>
      <c r="E140" s="135">
        <f>VLOOKUP(D140,Sheet1!E:H,2,FALSE)</f>
        <v>33429238</v>
      </c>
      <c r="F140" s="1" t="e">
        <f>VLOOKUP(E140,Sheet1!F:I,2,FALSE)</f>
        <v>#REF!</v>
      </c>
      <c r="G140" t="s">
        <v>29</v>
      </c>
      <c r="H140" t="s">
        <v>29</v>
      </c>
      <c r="I140" s="139" t="s">
        <v>30</v>
      </c>
      <c r="J140" s="139" t="s">
        <v>30</v>
      </c>
      <c r="K140" s="139" t="s">
        <v>31</v>
      </c>
      <c r="L140" s="139">
        <v>80703</v>
      </c>
      <c r="M140" s="139" t="s">
        <v>19</v>
      </c>
      <c r="N140" s="139" t="s">
        <v>32</v>
      </c>
      <c r="O140" s="139" t="s">
        <v>33</v>
      </c>
      <c r="Q140">
        <v>5</v>
      </c>
      <c r="R140" t="s">
        <v>622</v>
      </c>
      <c r="S140">
        <v>1</v>
      </c>
      <c r="T140" t="s">
        <v>635</v>
      </c>
      <c r="U140" t="s">
        <v>624</v>
      </c>
      <c r="V140">
        <v>182</v>
      </c>
      <c r="W140">
        <v>80</v>
      </c>
      <c r="X140">
        <v>24.15</v>
      </c>
      <c r="Y140" t="s">
        <v>29</v>
      </c>
      <c r="Z140" t="s">
        <v>636</v>
      </c>
      <c r="AA140" t="s">
        <v>30</v>
      </c>
      <c r="AB140" t="s">
        <v>31</v>
      </c>
      <c r="AC140">
        <v>1</v>
      </c>
      <c r="AD140" t="s">
        <v>626</v>
      </c>
      <c r="AK140" t="s">
        <v>32</v>
      </c>
      <c r="AL140" t="s">
        <v>637</v>
      </c>
      <c r="AM140">
        <v>0</v>
      </c>
      <c r="AN140">
        <v>0</v>
      </c>
      <c r="AO140" t="s">
        <v>409</v>
      </c>
      <c r="AP140" t="s">
        <v>628</v>
      </c>
      <c r="AQ140">
        <v>1</v>
      </c>
      <c r="AR140">
        <v>38</v>
      </c>
      <c r="AS140" t="s">
        <v>624</v>
      </c>
      <c r="AT140">
        <v>2</v>
      </c>
      <c r="AU140" t="s">
        <v>638</v>
      </c>
      <c r="AV140">
        <v>38</v>
      </c>
      <c r="AW140" t="s">
        <v>624</v>
      </c>
      <c r="AX140" t="s">
        <v>628</v>
      </c>
      <c r="AZ140" t="s">
        <v>628</v>
      </c>
      <c r="BA140" t="s">
        <v>33</v>
      </c>
    </row>
    <row r="141" spans="1:53" x14ac:dyDescent="0.3">
      <c r="A141" t="s">
        <v>91</v>
      </c>
      <c r="B141" t="s">
        <v>28</v>
      </c>
      <c r="C141" s="1">
        <v>28079</v>
      </c>
      <c r="D141" s="1" t="str">
        <f>VLOOKUP(C141,Sheet1!$D:$G,2,FALSE)</f>
        <v>H1310140</v>
      </c>
      <c r="E141" s="135">
        <f>VLOOKUP(D141,Sheet1!E:H,2,FALSE)</f>
        <v>33428653</v>
      </c>
      <c r="F141" s="1" t="e">
        <f>VLOOKUP(E141,Sheet1!F:I,2,FALSE)</f>
        <v>#REF!</v>
      </c>
      <c r="G141" t="s">
        <v>92</v>
      </c>
      <c r="H141" t="s">
        <v>93</v>
      </c>
      <c r="I141" s="139" t="s">
        <v>40</v>
      </c>
      <c r="J141" s="139" t="s">
        <v>40</v>
      </c>
      <c r="K141" s="139" t="s">
        <v>41</v>
      </c>
      <c r="L141" s="139">
        <v>80703</v>
      </c>
      <c r="M141" s="139" t="s">
        <v>19</v>
      </c>
      <c r="N141" s="139" t="s">
        <v>70</v>
      </c>
      <c r="O141" s="139" t="s">
        <v>94</v>
      </c>
      <c r="Q141">
        <v>4</v>
      </c>
      <c r="R141" t="s">
        <v>652</v>
      </c>
      <c r="S141">
        <v>8</v>
      </c>
      <c r="T141" t="s">
        <v>645</v>
      </c>
      <c r="U141" t="s">
        <v>628</v>
      </c>
      <c r="V141">
        <v>163</v>
      </c>
      <c r="W141">
        <v>80.599999999999994</v>
      </c>
      <c r="X141">
        <v>30.34</v>
      </c>
      <c r="Y141" t="s">
        <v>92</v>
      </c>
      <c r="Z141" t="s">
        <v>657</v>
      </c>
      <c r="AA141" t="s">
        <v>40</v>
      </c>
      <c r="AB141" t="s">
        <v>41</v>
      </c>
      <c r="AC141">
        <v>1</v>
      </c>
      <c r="AD141" t="s">
        <v>626</v>
      </c>
      <c r="AE141">
        <v>1</v>
      </c>
      <c r="AF141" t="s">
        <v>626</v>
      </c>
      <c r="AG141">
        <v>1</v>
      </c>
      <c r="AH141" t="s">
        <v>626</v>
      </c>
      <c r="AK141" t="s">
        <v>70</v>
      </c>
      <c r="AL141" t="s">
        <v>637</v>
      </c>
      <c r="AM141">
        <v>0</v>
      </c>
      <c r="AN141" t="s">
        <v>658</v>
      </c>
      <c r="AO141" t="s">
        <v>135</v>
      </c>
      <c r="AP141" t="s">
        <v>628</v>
      </c>
      <c r="AQ141">
        <v>0.5</v>
      </c>
      <c r="AR141">
        <v>25</v>
      </c>
      <c r="AS141" t="s">
        <v>628</v>
      </c>
      <c r="AW141" t="s">
        <v>628</v>
      </c>
      <c r="AX141" t="s">
        <v>628</v>
      </c>
      <c r="AZ141" t="s">
        <v>628</v>
      </c>
      <c r="BA141" t="s">
        <v>94</v>
      </c>
    </row>
    <row r="142" spans="1:53" x14ac:dyDescent="0.3">
      <c r="A142" t="s">
        <v>350</v>
      </c>
      <c r="B142" t="s">
        <v>28</v>
      </c>
      <c r="C142" s="1">
        <v>15658</v>
      </c>
      <c r="D142" s="1" t="str">
        <f>VLOOKUP(C142,Sheet1!$D:$G,2,FALSE)</f>
        <v>H1310141</v>
      </c>
      <c r="E142" s="135">
        <f>VLOOKUP(D142,Sheet1!E:H,2,FALSE)</f>
        <v>33431024</v>
      </c>
      <c r="F142" s="1" t="e">
        <f>VLOOKUP(E142,Sheet1!F:I,2,FALSE)</f>
        <v>#REF!</v>
      </c>
      <c r="G142" t="s">
        <v>351</v>
      </c>
      <c r="H142" t="s">
        <v>351</v>
      </c>
      <c r="I142" s="139" t="s">
        <v>24</v>
      </c>
      <c r="J142" s="139" t="s">
        <v>24</v>
      </c>
      <c r="K142" s="139" t="s">
        <v>25</v>
      </c>
      <c r="L142" s="139">
        <v>80703</v>
      </c>
      <c r="M142" s="139" t="s">
        <v>19</v>
      </c>
      <c r="N142" s="139" t="s">
        <v>32</v>
      </c>
      <c r="O142" s="139" t="s">
        <v>277</v>
      </c>
      <c r="Q142">
        <v>5</v>
      </c>
      <c r="R142" t="s">
        <v>622</v>
      </c>
      <c r="S142">
        <v>6</v>
      </c>
      <c r="T142" t="s">
        <v>631</v>
      </c>
      <c r="U142" t="s">
        <v>624</v>
      </c>
      <c r="V142">
        <v>177.9</v>
      </c>
      <c r="W142">
        <v>55</v>
      </c>
      <c r="X142">
        <v>17.38</v>
      </c>
      <c r="Y142" t="s">
        <v>351</v>
      </c>
      <c r="Z142" t="s">
        <v>641</v>
      </c>
      <c r="AA142" t="s">
        <v>24</v>
      </c>
      <c r="AB142" t="s">
        <v>25</v>
      </c>
      <c r="AC142">
        <v>1</v>
      </c>
      <c r="AD142" t="s">
        <v>626</v>
      </c>
      <c r="AK142" t="s">
        <v>32</v>
      </c>
      <c r="AL142" t="s">
        <v>637</v>
      </c>
      <c r="AM142">
        <v>0</v>
      </c>
      <c r="AN142">
        <v>0</v>
      </c>
      <c r="AO142" t="s">
        <v>432</v>
      </c>
      <c r="AP142" t="s">
        <v>628</v>
      </c>
      <c r="AS142" t="s">
        <v>628</v>
      </c>
      <c r="AW142" t="s">
        <v>624</v>
      </c>
      <c r="AX142" t="s">
        <v>628</v>
      </c>
      <c r="AZ142" t="s">
        <v>628</v>
      </c>
      <c r="BA142" t="s">
        <v>277</v>
      </c>
    </row>
    <row r="143" spans="1:53" x14ac:dyDescent="0.3">
      <c r="A143" t="s">
        <v>554</v>
      </c>
      <c r="B143" t="s">
        <v>14</v>
      </c>
      <c r="C143" s="1">
        <v>22518</v>
      </c>
      <c r="D143" s="1" t="str">
        <f>VLOOKUP(C143,Sheet1!$D:$G,2,FALSE)</f>
        <v>H1310142</v>
      </c>
      <c r="E143" s="135">
        <f>VLOOKUP(D143,Sheet1!E:H,2,FALSE)</f>
        <v>33432102</v>
      </c>
      <c r="F143" s="1" t="e">
        <f>VLOOKUP(E143,Sheet1!F:I,2,FALSE)</f>
        <v>#REF!</v>
      </c>
      <c r="G143" t="s">
        <v>322</v>
      </c>
      <c r="O143" s="139" t="s">
        <v>251</v>
      </c>
      <c r="Q143">
        <v>5</v>
      </c>
      <c r="R143" t="s">
        <v>622</v>
      </c>
      <c r="S143">
        <v>3</v>
      </c>
      <c r="T143" t="s">
        <v>623</v>
      </c>
      <c r="U143" t="s">
        <v>624</v>
      </c>
      <c r="V143">
        <v>155.30000000000001</v>
      </c>
      <c r="W143">
        <v>63.4</v>
      </c>
      <c r="X143">
        <v>26.29</v>
      </c>
      <c r="Y143" t="s">
        <v>322</v>
      </c>
      <c r="Z143" t="s">
        <v>754</v>
      </c>
      <c r="AO143" t="s">
        <v>518</v>
      </c>
      <c r="AP143" t="s">
        <v>628</v>
      </c>
      <c r="AS143" t="s">
        <v>628</v>
      </c>
      <c r="AW143" t="s">
        <v>624</v>
      </c>
      <c r="AX143" t="s">
        <v>624</v>
      </c>
      <c r="AZ143" t="s">
        <v>628</v>
      </c>
      <c r="BA143" t="s">
        <v>251</v>
      </c>
    </row>
    <row r="144" spans="1:53" x14ac:dyDescent="0.3">
      <c r="A144" t="s">
        <v>150</v>
      </c>
      <c r="B144" t="s">
        <v>14</v>
      </c>
      <c r="C144" s="1">
        <v>18102</v>
      </c>
      <c r="D144" s="1" t="str">
        <f>VLOOKUP(C144,Sheet1!$D:$G,2,FALSE)</f>
        <v>H1310143</v>
      </c>
      <c r="E144" s="135">
        <f>VLOOKUP(D144,Sheet1!E:H,2,FALSE)</f>
        <v>33432300</v>
      </c>
      <c r="F144" s="1" t="e">
        <f>VLOOKUP(E144,Sheet1!F:I,2,FALSE)</f>
        <v>#REF!</v>
      </c>
      <c r="G144" t="s">
        <v>151</v>
      </c>
      <c r="H144" t="s">
        <v>152</v>
      </c>
      <c r="I144" s="139" t="s">
        <v>30</v>
      </c>
      <c r="J144" s="139" t="s">
        <v>30</v>
      </c>
      <c r="K144" s="139" t="s">
        <v>31</v>
      </c>
      <c r="L144" s="139">
        <v>80703</v>
      </c>
      <c r="M144" s="139" t="s">
        <v>19</v>
      </c>
      <c r="O144" s="139" t="s">
        <v>151</v>
      </c>
      <c r="Q144">
        <v>4</v>
      </c>
      <c r="R144" t="s">
        <v>652</v>
      </c>
      <c r="S144">
        <v>3</v>
      </c>
      <c r="T144" t="s">
        <v>623</v>
      </c>
      <c r="U144" t="s">
        <v>624</v>
      </c>
      <c r="V144">
        <v>150</v>
      </c>
      <c r="W144">
        <v>48.9</v>
      </c>
      <c r="X144">
        <v>21.73</v>
      </c>
      <c r="Y144" t="s">
        <v>151</v>
      </c>
      <c r="Z144" t="s">
        <v>625</v>
      </c>
      <c r="AA144" t="s">
        <v>30</v>
      </c>
      <c r="AB144" t="s">
        <v>31</v>
      </c>
      <c r="AC144">
        <v>1</v>
      </c>
      <c r="AD144" t="s">
        <v>626</v>
      </c>
      <c r="AG144">
        <v>1</v>
      </c>
      <c r="AH144" t="s">
        <v>626</v>
      </c>
      <c r="AO144" t="s">
        <v>518</v>
      </c>
      <c r="AP144" t="s">
        <v>628</v>
      </c>
      <c r="AS144" t="s">
        <v>628</v>
      </c>
      <c r="AW144" t="s">
        <v>624</v>
      </c>
      <c r="AX144" t="s">
        <v>628</v>
      </c>
      <c r="AZ144" t="s">
        <v>628</v>
      </c>
      <c r="BA144" t="s">
        <v>151</v>
      </c>
    </row>
    <row r="145" spans="1:53" x14ac:dyDescent="0.3">
      <c r="A145" t="s">
        <v>387</v>
      </c>
      <c r="B145" t="s">
        <v>14</v>
      </c>
      <c r="C145" s="1">
        <v>23385</v>
      </c>
      <c r="D145" s="1" t="str">
        <f>VLOOKUP(C145,Sheet1!$D:$G,2,FALSE)</f>
        <v>H1310144</v>
      </c>
      <c r="E145" s="135">
        <f>VLOOKUP(D145,Sheet1!E:H,2,FALSE)</f>
        <v>33433684</v>
      </c>
      <c r="F145" s="1" t="e">
        <f>VLOOKUP(E145,Sheet1!F:I,2,FALSE)</f>
        <v>#REF!</v>
      </c>
      <c r="G145" t="s">
        <v>319</v>
      </c>
      <c r="H145" t="s">
        <v>319</v>
      </c>
      <c r="I145" s="139" t="s">
        <v>24</v>
      </c>
      <c r="J145" s="139" t="s">
        <v>24</v>
      </c>
      <c r="K145" s="139" t="s">
        <v>25</v>
      </c>
      <c r="L145" s="139">
        <v>84303</v>
      </c>
      <c r="M145" s="139" t="s">
        <v>145</v>
      </c>
      <c r="N145" s="139">
        <v>1</v>
      </c>
      <c r="O145" s="139" t="s">
        <v>319</v>
      </c>
      <c r="Q145">
        <v>4</v>
      </c>
      <c r="R145" t="s">
        <v>652</v>
      </c>
      <c r="S145">
        <v>6</v>
      </c>
      <c r="T145" t="s">
        <v>631</v>
      </c>
      <c r="U145" t="s">
        <v>624</v>
      </c>
      <c r="V145">
        <v>153.6</v>
      </c>
      <c r="W145">
        <v>62.5</v>
      </c>
      <c r="X145">
        <v>26.49</v>
      </c>
      <c r="Y145" t="s">
        <v>319</v>
      </c>
      <c r="Z145" t="s">
        <v>639</v>
      </c>
      <c r="AA145" t="s">
        <v>24</v>
      </c>
      <c r="AB145" t="s">
        <v>25</v>
      </c>
      <c r="AC145">
        <v>1</v>
      </c>
      <c r="AD145" t="s">
        <v>626</v>
      </c>
      <c r="AK145">
        <v>1</v>
      </c>
      <c r="AL145">
        <v>1</v>
      </c>
      <c r="AM145">
        <v>0</v>
      </c>
      <c r="AN145">
        <v>0</v>
      </c>
      <c r="AO145" t="s">
        <v>233</v>
      </c>
      <c r="AP145" t="s">
        <v>628</v>
      </c>
      <c r="AS145" t="s">
        <v>628</v>
      </c>
      <c r="AW145" t="s">
        <v>628</v>
      </c>
      <c r="AX145" t="s">
        <v>628</v>
      </c>
      <c r="AZ145" t="s">
        <v>628</v>
      </c>
      <c r="BA145" t="s">
        <v>319</v>
      </c>
    </row>
    <row r="146" spans="1:53" x14ac:dyDescent="0.3">
      <c r="A146" t="s">
        <v>313</v>
      </c>
      <c r="B146" t="s">
        <v>14</v>
      </c>
      <c r="C146" s="1">
        <v>19909</v>
      </c>
      <c r="D146" s="1" t="str">
        <f>VLOOKUP(C146,Sheet1!$D:$G,2,FALSE)</f>
        <v>H1310145</v>
      </c>
      <c r="E146" s="135">
        <f>VLOOKUP(D146,Sheet1!E:H,2,FALSE)</f>
        <v>33279651</v>
      </c>
      <c r="F146" s="1" t="e">
        <f>VLOOKUP(E146,Sheet1!F:I,2,FALSE)</f>
        <v>#REF!</v>
      </c>
      <c r="G146" t="s">
        <v>314</v>
      </c>
      <c r="H146" t="s">
        <v>315</v>
      </c>
      <c r="I146" s="139" t="s">
        <v>316</v>
      </c>
      <c r="J146" s="139" t="s">
        <v>316</v>
      </c>
      <c r="K146" s="139" t="s">
        <v>317</v>
      </c>
      <c r="L146" s="139">
        <v>80103</v>
      </c>
      <c r="M146" s="139" t="s">
        <v>318</v>
      </c>
      <c r="N146" s="139">
        <v>3</v>
      </c>
      <c r="O146" s="139" t="s">
        <v>319</v>
      </c>
      <c r="Q146">
        <v>5</v>
      </c>
      <c r="R146" t="s">
        <v>622</v>
      </c>
      <c r="S146">
        <v>6</v>
      </c>
      <c r="T146" t="s">
        <v>631</v>
      </c>
      <c r="U146" t="s">
        <v>628</v>
      </c>
      <c r="V146">
        <v>148.30000000000001</v>
      </c>
      <c r="W146">
        <v>52.2</v>
      </c>
      <c r="X146">
        <v>23.73</v>
      </c>
      <c r="Y146" t="s">
        <v>729</v>
      </c>
      <c r="Z146" t="s">
        <v>678</v>
      </c>
      <c r="AA146" t="s">
        <v>316</v>
      </c>
      <c r="AB146" t="s">
        <v>317</v>
      </c>
      <c r="AE146">
        <v>1</v>
      </c>
      <c r="AF146" t="s">
        <v>626</v>
      </c>
      <c r="AG146">
        <v>1</v>
      </c>
      <c r="AH146" t="s">
        <v>626</v>
      </c>
      <c r="AK146">
        <v>3</v>
      </c>
      <c r="AL146">
        <v>2</v>
      </c>
      <c r="AM146">
        <v>0</v>
      </c>
      <c r="AN146">
        <v>2</v>
      </c>
      <c r="AO146" t="s">
        <v>319</v>
      </c>
      <c r="AP146" t="s">
        <v>628</v>
      </c>
      <c r="AS146" t="s">
        <v>628</v>
      </c>
      <c r="AW146" t="s">
        <v>628</v>
      </c>
      <c r="AX146" t="s">
        <v>628</v>
      </c>
      <c r="AZ146" t="s">
        <v>628</v>
      </c>
      <c r="BA146" t="s">
        <v>319</v>
      </c>
    </row>
    <row r="147" spans="1:53" x14ac:dyDescent="0.3">
      <c r="A147" t="s">
        <v>436</v>
      </c>
      <c r="B147" t="s">
        <v>14</v>
      </c>
      <c r="C147" s="1">
        <v>25524</v>
      </c>
      <c r="D147" s="1" t="str">
        <f>VLOOKUP(C147,Sheet1!$D:$G,2,FALSE)</f>
        <v>H1310146</v>
      </c>
      <c r="E147" s="135">
        <f>VLOOKUP(D147,Sheet1!E:H,2,FALSE)</f>
        <v>33433353</v>
      </c>
      <c r="F147" s="1" t="e">
        <f>VLOOKUP(E147,Sheet1!F:I,2,FALSE)</f>
        <v>#REF!</v>
      </c>
      <c r="G147" t="s">
        <v>286</v>
      </c>
      <c r="I147" s="139" t="s">
        <v>76</v>
      </c>
      <c r="J147" s="139" t="s">
        <v>76</v>
      </c>
      <c r="K147" s="139" t="s">
        <v>77</v>
      </c>
      <c r="L147" s="139">
        <v>80703</v>
      </c>
      <c r="M147" s="139" t="s">
        <v>19</v>
      </c>
      <c r="N147" s="139">
        <v>2</v>
      </c>
      <c r="O147" s="139" t="s">
        <v>277</v>
      </c>
      <c r="Y147" t="s">
        <v>286</v>
      </c>
      <c r="Z147" t="s">
        <v>655</v>
      </c>
      <c r="AA147" t="s">
        <v>76</v>
      </c>
      <c r="AB147" t="s">
        <v>77</v>
      </c>
      <c r="AE147">
        <v>1</v>
      </c>
      <c r="AF147" t="s">
        <v>626</v>
      </c>
      <c r="AK147">
        <v>2</v>
      </c>
      <c r="AL147">
        <v>2</v>
      </c>
      <c r="AM147">
        <v>0</v>
      </c>
      <c r="AN147">
        <v>0</v>
      </c>
      <c r="AP147" t="s">
        <v>628</v>
      </c>
      <c r="AS147" t="s">
        <v>628</v>
      </c>
      <c r="AW147" t="s">
        <v>624</v>
      </c>
      <c r="AX147" t="s">
        <v>624</v>
      </c>
      <c r="AZ147" t="s">
        <v>628</v>
      </c>
      <c r="BA147" t="s">
        <v>277</v>
      </c>
    </row>
    <row r="148" spans="1:53" x14ac:dyDescent="0.3">
      <c r="A148" t="s">
        <v>128</v>
      </c>
      <c r="B148" t="s">
        <v>14</v>
      </c>
      <c r="C148" s="1">
        <v>11316</v>
      </c>
      <c r="D148" s="1" t="str">
        <f>VLOOKUP(C148,Sheet1!$D:$G,2,FALSE)</f>
        <v>H1310147</v>
      </c>
      <c r="E148" s="135">
        <f>VLOOKUP(D148,Sheet1!E:H,2,FALSE)</f>
        <v>33434735</v>
      </c>
      <c r="F148" s="1" t="e">
        <f>VLOOKUP(E148,Sheet1!F:I,2,FALSE)</f>
        <v>#REF!</v>
      </c>
      <c r="G148" t="s">
        <v>129</v>
      </c>
      <c r="H148" t="s">
        <v>129</v>
      </c>
      <c r="I148" s="139" t="s">
        <v>30</v>
      </c>
      <c r="J148" s="139" t="s">
        <v>30</v>
      </c>
      <c r="K148" s="139" t="s">
        <v>31</v>
      </c>
      <c r="L148" s="139">
        <v>80703</v>
      </c>
      <c r="M148" s="139" t="s">
        <v>19</v>
      </c>
      <c r="N148" s="139" t="s">
        <v>32</v>
      </c>
      <c r="O148" s="139" t="s">
        <v>129</v>
      </c>
      <c r="Q148">
        <v>2</v>
      </c>
      <c r="R148" t="s">
        <v>643</v>
      </c>
      <c r="S148">
        <v>6</v>
      </c>
      <c r="T148" t="s">
        <v>631</v>
      </c>
      <c r="U148" t="s">
        <v>628</v>
      </c>
      <c r="V148">
        <v>146.1</v>
      </c>
      <c r="W148">
        <v>41.5</v>
      </c>
      <c r="X148">
        <v>19.440000000000001</v>
      </c>
      <c r="Y148" t="s">
        <v>129</v>
      </c>
      <c r="Z148" t="s">
        <v>636</v>
      </c>
      <c r="AA148" t="s">
        <v>30</v>
      </c>
      <c r="AB148" t="s">
        <v>31</v>
      </c>
      <c r="AC148">
        <v>1</v>
      </c>
      <c r="AD148" t="s">
        <v>626</v>
      </c>
      <c r="AK148" t="s">
        <v>32</v>
      </c>
      <c r="AL148" t="s">
        <v>637</v>
      </c>
      <c r="AM148">
        <v>0</v>
      </c>
      <c r="AN148">
        <v>1</v>
      </c>
      <c r="AO148" t="s">
        <v>174</v>
      </c>
      <c r="AP148" t="s">
        <v>628</v>
      </c>
      <c r="AS148" t="s">
        <v>628</v>
      </c>
      <c r="AW148" t="s">
        <v>628</v>
      </c>
      <c r="AX148" t="s">
        <v>628</v>
      </c>
      <c r="AZ148" t="s">
        <v>624</v>
      </c>
      <c r="BA148" t="s">
        <v>129</v>
      </c>
    </row>
    <row r="149" spans="1:53" x14ac:dyDescent="0.3">
      <c r="A149" t="s">
        <v>539</v>
      </c>
      <c r="B149" t="s">
        <v>28</v>
      </c>
      <c r="C149" s="1">
        <v>33433</v>
      </c>
      <c r="D149" s="1" t="str">
        <f>VLOOKUP(C149,Sheet1!$D:$G,2,FALSE)</f>
        <v>H1310148</v>
      </c>
      <c r="E149" s="135">
        <f>VLOOKUP(D149,Sheet1!E:H,2,FALSE)</f>
        <v>33413589</v>
      </c>
      <c r="F149" s="1" t="e">
        <f>VLOOKUP(E149,Sheet1!F:I,2,FALSE)</f>
        <v>#REF!</v>
      </c>
      <c r="G149" t="s">
        <v>107</v>
      </c>
      <c r="H149" t="s">
        <v>107</v>
      </c>
      <c r="I149" s="139" t="s">
        <v>17</v>
      </c>
      <c r="J149" s="139" t="s">
        <v>17</v>
      </c>
      <c r="K149" s="139" t="s">
        <v>18</v>
      </c>
      <c r="L149" s="139">
        <v>80703</v>
      </c>
      <c r="M149" s="139" t="s">
        <v>19</v>
      </c>
      <c r="N149" s="139">
        <v>1</v>
      </c>
      <c r="O149" s="139" t="s">
        <v>174</v>
      </c>
      <c r="Q149">
        <v>5</v>
      </c>
      <c r="R149" t="s">
        <v>622</v>
      </c>
      <c r="S149">
        <v>2</v>
      </c>
      <c r="T149" t="s">
        <v>673</v>
      </c>
      <c r="U149" t="s">
        <v>628</v>
      </c>
      <c r="V149">
        <v>169.3</v>
      </c>
      <c r="W149">
        <v>84.7</v>
      </c>
      <c r="X149">
        <v>29.55</v>
      </c>
      <c r="Y149" t="s">
        <v>107</v>
      </c>
      <c r="Z149" t="s">
        <v>726</v>
      </c>
      <c r="AA149" t="s">
        <v>17</v>
      </c>
      <c r="AB149" t="s">
        <v>18</v>
      </c>
      <c r="AC149">
        <v>1</v>
      </c>
      <c r="AD149" t="s">
        <v>626</v>
      </c>
      <c r="AK149">
        <v>1</v>
      </c>
      <c r="AL149">
        <v>1</v>
      </c>
      <c r="AM149">
        <v>0</v>
      </c>
      <c r="AN149">
        <v>0</v>
      </c>
      <c r="AO149" t="s">
        <v>500</v>
      </c>
      <c r="AP149" t="s">
        <v>628</v>
      </c>
      <c r="AS149" t="s">
        <v>624</v>
      </c>
      <c r="AT149">
        <v>2</v>
      </c>
      <c r="AU149">
        <v>0</v>
      </c>
      <c r="AV149">
        <v>9</v>
      </c>
      <c r="AW149" t="s">
        <v>628</v>
      </c>
      <c r="AX149" t="s">
        <v>628</v>
      </c>
      <c r="AZ149" t="s">
        <v>628</v>
      </c>
      <c r="BA149" t="s">
        <v>174</v>
      </c>
    </row>
    <row r="150" spans="1:53" x14ac:dyDescent="0.3">
      <c r="A150" t="s">
        <v>179</v>
      </c>
      <c r="B150" t="s">
        <v>28</v>
      </c>
      <c r="C150" s="1">
        <v>28876</v>
      </c>
      <c r="D150" s="1" t="str">
        <f>VLOOKUP(C150,Sheet1!$D:$G,2,FALSE)</f>
        <v>H1310149</v>
      </c>
      <c r="E150" s="135">
        <f>VLOOKUP(D150,Sheet1!E:H,2,FALSE)</f>
        <v>31403773</v>
      </c>
      <c r="F150" s="1" t="e">
        <f>VLOOKUP(E150,Sheet1!F:I,2,FALSE)</f>
        <v>#REF!</v>
      </c>
      <c r="G150" t="s">
        <v>180</v>
      </c>
      <c r="H150" t="s">
        <v>181</v>
      </c>
      <c r="I150" s="139" t="s">
        <v>182</v>
      </c>
      <c r="J150" s="139" t="s">
        <v>183</v>
      </c>
      <c r="K150" s="139" t="s">
        <v>184</v>
      </c>
      <c r="L150" s="139">
        <v>83123</v>
      </c>
      <c r="M150" s="139" t="s">
        <v>185</v>
      </c>
      <c r="N150" s="139">
        <v>1</v>
      </c>
      <c r="O150" s="139" t="s">
        <v>186</v>
      </c>
      <c r="Y150" t="s">
        <v>186</v>
      </c>
      <c r="Z150" t="s">
        <v>678</v>
      </c>
      <c r="AA150" t="s">
        <v>183</v>
      </c>
      <c r="AB150" t="s">
        <v>184</v>
      </c>
      <c r="AC150">
        <v>1</v>
      </c>
      <c r="AD150" t="s">
        <v>626</v>
      </c>
      <c r="AK150">
        <v>1</v>
      </c>
      <c r="AL150">
        <v>1</v>
      </c>
      <c r="AM150">
        <v>0</v>
      </c>
      <c r="AN150">
        <v>0</v>
      </c>
      <c r="AO150" t="s">
        <v>500</v>
      </c>
      <c r="AQ150" t="s">
        <v>679</v>
      </c>
      <c r="AR150">
        <v>15</v>
      </c>
      <c r="AS150" t="s">
        <v>624</v>
      </c>
      <c r="AT150">
        <v>2</v>
      </c>
      <c r="AU150">
        <v>12</v>
      </c>
      <c r="AV150">
        <v>15</v>
      </c>
      <c r="AX150" t="s">
        <v>624</v>
      </c>
      <c r="AY150" t="s">
        <v>680</v>
      </c>
      <c r="BA150" t="s">
        <v>186</v>
      </c>
    </row>
    <row r="151" spans="1:53" x14ac:dyDescent="0.3">
      <c r="A151" t="s">
        <v>499</v>
      </c>
      <c r="B151" t="s">
        <v>28</v>
      </c>
      <c r="C151" s="1">
        <v>23642</v>
      </c>
      <c r="D151" s="1" t="str">
        <f>VLOOKUP(C151,Sheet1!$D:$G,2,FALSE)</f>
        <v>H1310150</v>
      </c>
      <c r="E151" s="135">
        <f>VLOOKUP(D151,Sheet1!E:H,2,FALSE)</f>
        <v>33435692</v>
      </c>
      <c r="F151" s="1" t="e">
        <f>VLOOKUP(E151,Sheet1!F:I,2,FALSE)</f>
        <v>#REF!</v>
      </c>
      <c r="G151" t="s">
        <v>500</v>
      </c>
      <c r="O151" s="139" t="s">
        <v>500</v>
      </c>
      <c r="Q151">
        <v>7</v>
      </c>
      <c r="R151" t="s">
        <v>645</v>
      </c>
      <c r="S151">
        <v>8</v>
      </c>
      <c r="T151" t="s">
        <v>645</v>
      </c>
      <c r="U151" t="s">
        <v>628</v>
      </c>
      <c r="V151">
        <v>169.6</v>
      </c>
      <c r="W151">
        <v>58.7</v>
      </c>
      <c r="X151">
        <v>20.41</v>
      </c>
      <c r="Y151" t="s">
        <v>500</v>
      </c>
      <c r="Z151" t="s">
        <v>789</v>
      </c>
      <c r="AO151" t="s">
        <v>121</v>
      </c>
      <c r="AP151" t="s">
        <v>628</v>
      </c>
      <c r="AQ151">
        <v>1</v>
      </c>
      <c r="AR151">
        <v>37</v>
      </c>
      <c r="AS151" t="s">
        <v>628</v>
      </c>
      <c r="AW151" t="s">
        <v>628</v>
      </c>
      <c r="AX151" t="s">
        <v>628</v>
      </c>
      <c r="AZ151" t="s">
        <v>628</v>
      </c>
      <c r="BA151" t="s">
        <v>500</v>
      </c>
    </row>
    <row r="152" spans="1:53" x14ac:dyDescent="0.3">
      <c r="A152" t="s">
        <v>451</v>
      </c>
      <c r="B152" t="s">
        <v>28</v>
      </c>
      <c r="C152" s="1">
        <v>18044</v>
      </c>
      <c r="D152" s="1" t="str">
        <f>VLOOKUP(C152,Sheet1!$D:$G,2,FALSE)</f>
        <v>H1310151</v>
      </c>
      <c r="E152" s="135">
        <f>VLOOKUP(D152,Sheet1!E:H,2,FALSE)</f>
        <v>33435047</v>
      </c>
      <c r="F152" s="1" t="e">
        <f>VLOOKUP(E152,Sheet1!F:I,2,FALSE)</f>
        <v>#REF!</v>
      </c>
      <c r="G152" t="s">
        <v>247</v>
      </c>
      <c r="O152" s="139" t="s">
        <v>210</v>
      </c>
      <c r="Q152">
        <v>5</v>
      </c>
      <c r="R152" t="s">
        <v>622</v>
      </c>
      <c r="S152">
        <v>6</v>
      </c>
      <c r="T152" t="s">
        <v>631</v>
      </c>
      <c r="U152" t="s">
        <v>624</v>
      </c>
      <c r="V152">
        <v>160</v>
      </c>
      <c r="W152">
        <v>56.9</v>
      </c>
      <c r="X152">
        <v>22.23</v>
      </c>
      <c r="Y152" t="s">
        <v>247</v>
      </c>
      <c r="Z152" t="s">
        <v>641</v>
      </c>
      <c r="AP152" t="s">
        <v>628</v>
      </c>
      <c r="AS152" t="s">
        <v>624</v>
      </c>
      <c r="AT152">
        <v>1</v>
      </c>
      <c r="AU152">
        <v>15</v>
      </c>
      <c r="AV152">
        <v>53</v>
      </c>
      <c r="AW152" t="s">
        <v>628</v>
      </c>
      <c r="AX152" t="s">
        <v>628</v>
      </c>
      <c r="AZ152" t="s">
        <v>628</v>
      </c>
      <c r="BA152" t="s">
        <v>210</v>
      </c>
    </row>
    <row r="153" spans="1:53" x14ac:dyDescent="0.3">
      <c r="A153" t="s">
        <v>156</v>
      </c>
      <c r="B153" t="s">
        <v>28</v>
      </c>
      <c r="C153" s="1">
        <v>22034</v>
      </c>
      <c r="D153" s="1" t="str">
        <f>VLOOKUP(C153,Sheet1!$D:$G,2,FALSE)</f>
        <v>H1310152</v>
      </c>
      <c r="E153" s="135">
        <f>VLOOKUP(D153,Sheet1!E:H,2,FALSE)</f>
        <v>33436557</v>
      </c>
      <c r="F153" s="1" t="e">
        <f>VLOOKUP(E153,Sheet1!F:I,2,FALSE)</f>
        <v>#REF!</v>
      </c>
      <c r="G153" t="s">
        <v>26</v>
      </c>
      <c r="O153" s="139" t="s">
        <v>26</v>
      </c>
      <c r="Q153">
        <v>5</v>
      </c>
      <c r="R153" t="s">
        <v>622</v>
      </c>
      <c r="S153">
        <v>6</v>
      </c>
      <c r="T153" t="s">
        <v>631</v>
      </c>
      <c r="U153" t="s">
        <v>624</v>
      </c>
      <c r="V153">
        <v>163.30000000000001</v>
      </c>
      <c r="W153">
        <v>56.2</v>
      </c>
      <c r="X153">
        <v>21.07</v>
      </c>
      <c r="Y153" t="s">
        <v>26</v>
      </c>
      <c r="Z153" t="s">
        <v>641</v>
      </c>
      <c r="AP153" t="s">
        <v>628</v>
      </c>
      <c r="AQ153">
        <v>0.3</v>
      </c>
      <c r="AR153">
        <v>17</v>
      </c>
      <c r="AS153" t="s">
        <v>624</v>
      </c>
      <c r="AT153">
        <v>1</v>
      </c>
      <c r="AU153" s="2">
        <v>44230</v>
      </c>
      <c r="AV153">
        <v>37</v>
      </c>
      <c r="AW153" t="s">
        <v>628</v>
      </c>
      <c r="AX153" t="s">
        <v>628</v>
      </c>
      <c r="AZ153" t="s">
        <v>628</v>
      </c>
      <c r="BA153" t="s">
        <v>26</v>
      </c>
    </row>
    <row r="154" spans="1:53" x14ac:dyDescent="0.3">
      <c r="A154" t="s">
        <v>122</v>
      </c>
      <c r="B154" t="s">
        <v>14</v>
      </c>
      <c r="C154" s="1">
        <v>17614</v>
      </c>
      <c r="D154" s="1" t="str">
        <f>VLOOKUP(C154,Sheet1!$D:$G,2,FALSE)</f>
        <v>H1310153</v>
      </c>
      <c r="E154" s="135">
        <f>VLOOKUP(D154,Sheet1!E:H,2,FALSE)</f>
        <v>20014630</v>
      </c>
      <c r="F154" s="1" t="e">
        <f>VLOOKUP(E154,Sheet1!F:I,2,FALSE)</f>
        <v>#REF!</v>
      </c>
      <c r="G154" t="s">
        <v>123</v>
      </c>
      <c r="H154" t="s">
        <v>124</v>
      </c>
      <c r="I154" s="139" t="s">
        <v>125</v>
      </c>
      <c r="J154" s="139" t="s">
        <v>125</v>
      </c>
      <c r="K154" s="139" t="s">
        <v>126</v>
      </c>
      <c r="L154" s="139">
        <v>85103</v>
      </c>
      <c r="M154" s="139" t="s">
        <v>127</v>
      </c>
      <c r="O154" s="139" t="s">
        <v>90</v>
      </c>
      <c r="Q154">
        <v>4</v>
      </c>
      <c r="R154" t="s">
        <v>652</v>
      </c>
      <c r="S154">
        <v>6</v>
      </c>
      <c r="T154" t="s">
        <v>631</v>
      </c>
      <c r="U154" t="s">
        <v>628</v>
      </c>
      <c r="V154">
        <v>149.5</v>
      </c>
      <c r="W154">
        <v>53</v>
      </c>
      <c r="X154">
        <v>23.71</v>
      </c>
      <c r="Y154" t="s">
        <v>251</v>
      </c>
      <c r="Z154" t="s">
        <v>641</v>
      </c>
      <c r="AA154" t="s">
        <v>125</v>
      </c>
      <c r="AB154" t="s">
        <v>126</v>
      </c>
      <c r="AC154">
        <v>1</v>
      </c>
      <c r="AD154" t="s">
        <v>626</v>
      </c>
      <c r="AE154">
        <v>1</v>
      </c>
      <c r="AF154" t="s">
        <v>626</v>
      </c>
      <c r="AG154">
        <v>1</v>
      </c>
      <c r="AH154" t="s">
        <v>626</v>
      </c>
      <c r="AL154">
        <v>1</v>
      </c>
      <c r="AM154">
        <v>0</v>
      </c>
      <c r="AN154">
        <v>0</v>
      </c>
      <c r="AS154" t="s">
        <v>628</v>
      </c>
      <c r="AW154" t="s">
        <v>628</v>
      </c>
      <c r="AX154" t="s">
        <v>628</v>
      </c>
      <c r="BA154" t="s">
        <v>90</v>
      </c>
    </row>
    <row r="155" spans="1:53" x14ac:dyDescent="0.3">
      <c r="A155" t="s">
        <v>415</v>
      </c>
      <c r="B155" t="s">
        <v>28</v>
      </c>
      <c r="C155" s="1">
        <v>26047</v>
      </c>
      <c r="D155" s="1" t="str">
        <f>VLOOKUP(C155,Sheet1!$D:$G,2,FALSE)</f>
        <v>H1310154</v>
      </c>
      <c r="E155" s="135">
        <f>VLOOKUP(D155,Sheet1!E:H,2,FALSE)</f>
        <v>33436361</v>
      </c>
      <c r="F155" s="1" t="e">
        <f>VLOOKUP(E155,Sheet1!F:I,2,FALSE)</f>
        <v>#REF!</v>
      </c>
      <c r="G155" t="s">
        <v>416</v>
      </c>
      <c r="O155" s="139" t="s">
        <v>416</v>
      </c>
      <c r="Y155" t="s">
        <v>416</v>
      </c>
      <c r="Z155" t="s">
        <v>641</v>
      </c>
      <c r="BA155" t="s">
        <v>416</v>
      </c>
    </row>
  </sheetData>
  <autoFilter ref="A1:BA1"/>
  <sortState ref="A3:BA156">
    <sortCondition ref="D3:D156"/>
  </sortState>
  <phoneticPr fontId="18" type="noConversion"/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2" max="16383" man="1"/>
  </rowBreaks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57"/>
  <sheetViews>
    <sheetView workbookViewId="0">
      <selection activeCell="G1" sqref="G1"/>
    </sheetView>
  </sheetViews>
  <sheetFormatPr defaultRowHeight="16.5" x14ac:dyDescent="0.3"/>
  <cols>
    <col min="4" max="4" width="11.125" bestFit="1" customWidth="1"/>
  </cols>
  <sheetData>
    <row r="1" spans="1:75" ht="49.5" x14ac:dyDescent="0.3">
      <c r="A1" s="3" t="s">
        <v>825</v>
      </c>
      <c r="B1" s="3" t="s">
        <v>826</v>
      </c>
      <c r="C1" s="3" t="s">
        <v>827</v>
      </c>
      <c r="D1" s="5" t="s">
        <v>833</v>
      </c>
      <c r="E1" s="3"/>
      <c r="F1" s="3"/>
      <c r="G1" s="3" t="s">
        <v>828</v>
      </c>
      <c r="H1" s="3" t="s">
        <v>829</v>
      </c>
      <c r="I1" s="3" t="s">
        <v>830</v>
      </c>
      <c r="J1" s="4" t="s">
        <v>831</v>
      </c>
      <c r="K1" s="4" t="s">
        <v>832</v>
      </c>
      <c r="L1" s="5" t="s">
        <v>834</v>
      </c>
      <c r="M1" s="5" t="s">
        <v>835</v>
      </c>
      <c r="N1" s="5" t="s">
        <v>836</v>
      </c>
      <c r="O1" s="5" t="s">
        <v>837</v>
      </c>
      <c r="P1" s="5" t="s">
        <v>838</v>
      </c>
      <c r="Q1" s="6" t="s">
        <v>839</v>
      </c>
      <c r="R1" s="6" t="s">
        <v>5</v>
      </c>
      <c r="S1" s="7" t="s">
        <v>840</v>
      </c>
      <c r="T1" s="8" t="s">
        <v>841</v>
      </c>
      <c r="U1" s="9" t="s">
        <v>842</v>
      </c>
      <c r="V1" s="10" t="s">
        <v>843</v>
      </c>
      <c r="W1" s="10" t="s">
        <v>6</v>
      </c>
      <c r="X1" s="11" t="s">
        <v>7</v>
      </c>
      <c r="Y1" s="11" t="s">
        <v>844</v>
      </c>
      <c r="Z1" s="11" t="s">
        <v>845</v>
      </c>
      <c r="AA1" s="12" t="s">
        <v>842</v>
      </c>
      <c r="AB1" s="10" t="s">
        <v>846</v>
      </c>
      <c r="AC1" s="13" t="s">
        <v>9</v>
      </c>
      <c r="AD1" s="14" t="s">
        <v>847</v>
      </c>
      <c r="AE1" s="14" t="s">
        <v>4</v>
      </c>
      <c r="AF1" s="14" t="s">
        <v>848</v>
      </c>
      <c r="AG1" s="6" t="s">
        <v>849</v>
      </c>
      <c r="AH1" s="7" t="s">
        <v>850</v>
      </c>
      <c r="AI1" s="12" t="s">
        <v>851</v>
      </c>
      <c r="AJ1" s="7" t="s">
        <v>852</v>
      </c>
      <c r="AK1" s="15" t="s">
        <v>853</v>
      </c>
      <c r="AL1" s="6" t="s">
        <v>854</v>
      </c>
      <c r="AM1" s="16" t="s">
        <v>855</v>
      </c>
      <c r="AN1" s="16" t="s">
        <v>856</v>
      </c>
      <c r="AO1" s="16" t="s">
        <v>857</v>
      </c>
      <c r="AP1" s="16" t="s">
        <v>858</v>
      </c>
      <c r="AQ1" s="16" t="s">
        <v>859</v>
      </c>
      <c r="AR1" s="17" t="s">
        <v>10</v>
      </c>
      <c r="AS1" s="18" t="s">
        <v>860</v>
      </c>
      <c r="AT1" s="18" t="s">
        <v>861</v>
      </c>
      <c r="AU1" s="18" t="s">
        <v>862</v>
      </c>
      <c r="AV1" s="18" t="s">
        <v>863</v>
      </c>
      <c r="AW1" s="18" t="s">
        <v>864</v>
      </c>
      <c r="AX1" s="18" t="s">
        <v>865</v>
      </c>
      <c r="AY1" s="18" t="s">
        <v>866</v>
      </c>
      <c r="AZ1" s="12" t="s">
        <v>867</v>
      </c>
      <c r="BA1" s="12" t="s">
        <v>868</v>
      </c>
      <c r="BB1" s="12" t="s">
        <v>869</v>
      </c>
      <c r="BC1" s="19" t="s">
        <v>870</v>
      </c>
      <c r="BD1" s="20" t="s">
        <v>871</v>
      </c>
      <c r="BE1" s="20" t="s">
        <v>872</v>
      </c>
      <c r="BF1" s="20" t="s">
        <v>873</v>
      </c>
      <c r="BG1" s="20" t="s">
        <v>874</v>
      </c>
      <c r="BH1" s="20" t="s">
        <v>875</v>
      </c>
      <c r="BI1" s="20" t="s">
        <v>876</v>
      </c>
      <c r="BJ1" s="20" t="s">
        <v>877</v>
      </c>
      <c r="BK1" s="16" t="s">
        <v>878</v>
      </c>
      <c r="BL1" s="16" t="s">
        <v>879</v>
      </c>
      <c r="BM1" s="16" t="s">
        <v>880</v>
      </c>
      <c r="BN1" s="16" t="s">
        <v>881</v>
      </c>
      <c r="BO1" s="16" t="s">
        <v>882</v>
      </c>
      <c r="BP1" s="16" t="s">
        <v>883</v>
      </c>
      <c r="BQ1" s="21" t="s">
        <v>884</v>
      </c>
      <c r="BR1" s="21" t="s">
        <v>885</v>
      </c>
      <c r="BS1" s="22" t="s">
        <v>886</v>
      </c>
      <c r="BT1" s="23" t="s">
        <v>887</v>
      </c>
      <c r="BU1" s="24" t="s">
        <v>888</v>
      </c>
      <c r="BV1" s="24" t="s">
        <v>889</v>
      </c>
      <c r="BW1" s="24" t="s">
        <v>890</v>
      </c>
    </row>
    <row r="2" spans="1:75" x14ac:dyDescent="0.3">
      <c r="A2" s="25">
        <v>1</v>
      </c>
      <c r="B2" s="26" t="e">
        <f>VLOOKUP($A2,#REF!,2,FALSE)</f>
        <v>#REF!</v>
      </c>
      <c r="C2" s="26" t="e">
        <f>VLOOKUP($A2,#REF!,3,FALSE)</f>
        <v>#REF!</v>
      </c>
      <c r="D2" s="29">
        <v>20123</v>
      </c>
      <c r="E2" s="26" t="s">
        <v>891</v>
      </c>
      <c r="F2" s="26">
        <v>33342957</v>
      </c>
      <c r="G2" s="26" t="e">
        <f>VLOOKUP($A2,#REF!,4,FALSE)</f>
        <v>#REF!</v>
      </c>
      <c r="H2" s="27" t="s">
        <v>892</v>
      </c>
      <c r="I2" s="28">
        <v>63</v>
      </c>
      <c r="J2" s="28">
        <v>165.8</v>
      </c>
      <c r="K2" s="28">
        <v>56.7</v>
      </c>
      <c r="L2" s="30" t="s">
        <v>893</v>
      </c>
      <c r="M2" s="29" t="s">
        <v>894</v>
      </c>
      <c r="N2" s="29" t="s">
        <v>895</v>
      </c>
      <c r="O2" s="29" t="s">
        <v>631</v>
      </c>
      <c r="P2" s="29"/>
      <c r="Q2" s="31" t="s">
        <v>896</v>
      </c>
      <c r="R2" s="31" t="s">
        <v>17</v>
      </c>
      <c r="S2" s="31" t="s">
        <v>625</v>
      </c>
      <c r="T2" s="32" t="s">
        <v>897</v>
      </c>
      <c r="U2" s="33" t="s">
        <v>625</v>
      </c>
      <c r="V2" s="27" t="s">
        <v>898</v>
      </c>
      <c r="W2" s="27" t="s">
        <v>17</v>
      </c>
      <c r="X2" s="27" t="s">
        <v>18</v>
      </c>
      <c r="Y2" s="27" t="s">
        <v>899</v>
      </c>
      <c r="Z2" s="27" t="s">
        <v>900</v>
      </c>
      <c r="AA2" s="34" t="s">
        <v>901</v>
      </c>
      <c r="AB2" s="27">
        <v>80703</v>
      </c>
      <c r="AC2" s="35" t="s">
        <v>19</v>
      </c>
      <c r="AD2" s="28">
        <v>20181012</v>
      </c>
      <c r="AE2" s="28">
        <v>20181001</v>
      </c>
      <c r="AF2" s="28">
        <v>20181015</v>
      </c>
      <c r="AG2" s="25">
        <v>20181025</v>
      </c>
      <c r="AH2" s="36" t="s">
        <v>902</v>
      </c>
      <c r="AI2" s="34" t="s">
        <v>903</v>
      </c>
      <c r="AJ2" s="36" t="s">
        <v>902</v>
      </c>
      <c r="AK2" s="37" t="s">
        <v>628</v>
      </c>
      <c r="AL2" s="36"/>
      <c r="AM2" s="27" t="s">
        <v>904</v>
      </c>
      <c r="AN2" s="27">
        <v>3</v>
      </c>
      <c r="AO2" s="27" t="s">
        <v>905</v>
      </c>
      <c r="AP2" s="27">
        <v>0</v>
      </c>
      <c r="AQ2" s="27" t="s">
        <v>905</v>
      </c>
      <c r="AR2" s="27">
        <v>3</v>
      </c>
      <c r="AS2" s="27">
        <v>3</v>
      </c>
      <c r="AT2" s="27" t="s">
        <v>906</v>
      </c>
      <c r="AU2" s="27" t="s">
        <v>902</v>
      </c>
      <c r="AV2" s="27" t="s">
        <v>902</v>
      </c>
      <c r="AW2" s="27" t="s">
        <v>907</v>
      </c>
      <c r="AX2" s="27" t="s">
        <v>907</v>
      </c>
      <c r="AY2" s="27" t="s">
        <v>907</v>
      </c>
      <c r="AZ2" s="27" t="s">
        <v>908</v>
      </c>
      <c r="BA2" s="27" t="s">
        <v>624</v>
      </c>
      <c r="BB2" s="27" t="s">
        <v>624</v>
      </c>
      <c r="BC2" s="27" t="s">
        <v>628</v>
      </c>
      <c r="BD2" s="27" t="s">
        <v>907</v>
      </c>
      <c r="BE2" s="27" t="s">
        <v>902</v>
      </c>
      <c r="BF2" s="27" t="s">
        <v>902</v>
      </c>
      <c r="BG2" s="27" t="s">
        <v>907</v>
      </c>
      <c r="BH2" s="27" t="s">
        <v>902</v>
      </c>
      <c r="BI2" s="27" t="s">
        <v>902</v>
      </c>
      <c r="BJ2" s="27" t="s">
        <v>902</v>
      </c>
      <c r="BK2" s="27" t="s">
        <v>907</v>
      </c>
      <c r="BL2" s="27" t="s">
        <v>907</v>
      </c>
      <c r="BM2" s="27" t="s">
        <v>907</v>
      </c>
      <c r="BN2" s="27" t="s">
        <v>907</v>
      </c>
      <c r="BO2" s="27" t="s">
        <v>907</v>
      </c>
      <c r="BP2" s="38" t="s">
        <v>907</v>
      </c>
      <c r="BQ2" s="27"/>
      <c r="BR2" s="27"/>
      <c r="BS2" s="39"/>
      <c r="BT2" s="27"/>
      <c r="BU2" s="27"/>
      <c r="BV2" s="38" t="s">
        <v>909</v>
      </c>
      <c r="BW2" s="26"/>
    </row>
    <row r="3" spans="1:75" x14ac:dyDescent="0.3">
      <c r="A3" s="40">
        <v>2</v>
      </c>
      <c r="B3" s="41" t="e">
        <f>VLOOKUP($A3,#REF!,2,FALSE)</f>
        <v>#REF!</v>
      </c>
      <c r="C3" s="41" t="e">
        <f>VLOOKUP($A3,#REF!,3,FALSE)</f>
        <v>#REF!</v>
      </c>
      <c r="D3" s="43">
        <v>22847</v>
      </c>
      <c r="E3" s="41" t="s">
        <v>910</v>
      </c>
      <c r="F3" s="41">
        <v>33343680</v>
      </c>
      <c r="G3" s="41" t="e">
        <f>VLOOKUP($A3,#REF!,4,FALSE)</f>
        <v>#REF!</v>
      </c>
      <c r="H3" s="41" t="s">
        <v>892</v>
      </c>
      <c r="I3" s="42">
        <v>56</v>
      </c>
      <c r="J3" s="42">
        <v>173.2</v>
      </c>
      <c r="K3" s="42">
        <v>52.4</v>
      </c>
      <c r="L3" s="44" t="s">
        <v>911</v>
      </c>
      <c r="M3" s="43" t="s">
        <v>912</v>
      </c>
      <c r="N3" s="41" t="s">
        <v>895</v>
      </c>
      <c r="O3" s="41" t="s">
        <v>635</v>
      </c>
      <c r="P3" s="41"/>
      <c r="Q3" s="45" t="s">
        <v>913</v>
      </c>
      <c r="R3" s="45" t="s">
        <v>119</v>
      </c>
      <c r="S3" s="45" t="s">
        <v>682</v>
      </c>
      <c r="T3" s="46" t="s">
        <v>641</v>
      </c>
      <c r="U3" s="33" t="s">
        <v>682</v>
      </c>
      <c r="V3" s="41" t="s">
        <v>898</v>
      </c>
      <c r="W3" s="41" t="s">
        <v>119</v>
      </c>
      <c r="X3" s="41" t="s">
        <v>120</v>
      </c>
      <c r="Y3" s="41" t="s">
        <v>899</v>
      </c>
      <c r="Z3" s="34" t="s">
        <v>914</v>
      </c>
      <c r="AA3" s="34" t="s">
        <v>914</v>
      </c>
      <c r="AB3" s="41">
        <v>80703</v>
      </c>
      <c r="AC3" s="47" t="s">
        <v>19</v>
      </c>
      <c r="AD3" s="42">
        <v>20181022</v>
      </c>
      <c r="AE3" s="42">
        <v>20180917</v>
      </c>
      <c r="AF3" s="42">
        <v>20181023</v>
      </c>
      <c r="AG3" s="40">
        <v>20181106</v>
      </c>
      <c r="AH3" s="48" t="s">
        <v>915</v>
      </c>
      <c r="AI3" s="34" t="s">
        <v>903</v>
      </c>
      <c r="AJ3" s="48" t="s">
        <v>916</v>
      </c>
      <c r="AK3" s="37" t="s">
        <v>624</v>
      </c>
      <c r="AL3" s="48"/>
      <c r="AM3" s="41" t="s">
        <v>917</v>
      </c>
      <c r="AN3" s="41">
        <v>3</v>
      </c>
      <c r="AO3" s="41" t="s">
        <v>918</v>
      </c>
      <c r="AP3" s="41">
        <v>2</v>
      </c>
      <c r="AQ3" s="41" t="s">
        <v>919</v>
      </c>
      <c r="AR3" s="41" t="s">
        <v>32</v>
      </c>
      <c r="AS3" s="41">
        <v>3</v>
      </c>
      <c r="AT3" s="41" t="s">
        <v>920</v>
      </c>
      <c r="AU3" s="41" t="s">
        <v>921</v>
      </c>
      <c r="AV3" s="41" t="s">
        <v>922</v>
      </c>
      <c r="AW3" s="41" t="s">
        <v>907</v>
      </c>
      <c r="AX3" s="41" t="s">
        <v>907</v>
      </c>
      <c r="AY3" s="41" t="s">
        <v>907</v>
      </c>
      <c r="AZ3" s="41" t="s">
        <v>907</v>
      </c>
      <c r="BA3" s="41" t="s">
        <v>624</v>
      </c>
      <c r="BB3" s="41" t="s">
        <v>628</v>
      </c>
      <c r="BC3" s="41" t="s">
        <v>628</v>
      </c>
      <c r="BD3" s="41" t="s">
        <v>923</v>
      </c>
      <c r="BE3" s="41">
        <v>20</v>
      </c>
      <c r="BF3" s="41">
        <v>17</v>
      </c>
      <c r="BG3" s="41" t="s">
        <v>907</v>
      </c>
      <c r="BH3" s="41" t="s">
        <v>902</v>
      </c>
      <c r="BI3" s="41" t="s">
        <v>902</v>
      </c>
      <c r="BJ3" s="41" t="s">
        <v>902</v>
      </c>
      <c r="BK3" s="41" t="s">
        <v>907</v>
      </c>
      <c r="BL3" s="41" t="s">
        <v>923</v>
      </c>
      <c r="BM3" s="41" t="s">
        <v>907</v>
      </c>
      <c r="BN3" s="41" t="s">
        <v>907</v>
      </c>
      <c r="BO3" s="41" t="s">
        <v>907</v>
      </c>
      <c r="BP3" s="41" t="s">
        <v>907</v>
      </c>
      <c r="BQ3" s="41" t="s">
        <v>924</v>
      </c>
      <c r="BR3" s="43">
        <v>43682</v>
      </c>
      <c r="BS3" s="43">
        <v>43828</v>
      </c>
      <c r="BT3" s="41"/>
      <c r="BU3" s="41"/>
      <c r="BV3" s="41"/>
      <c r="BW3" s="41" t="s">
        <v>925</v>
      </c>
    </row>
    <row r="4" spans="1:75" x14ac:dyDescent="0.3">
      <c r="A4" s="40">
        <v>3</v>
      </c>
      <c r="B4" s="41" t="e">
        <f>VLOOKUP($A4,#REF!,2,FALSE)</f>
        <v>#REF!</v>
      </c>
      <c r="C4" s="41" t="e">
        <f>VLOOKUP($A4,#REF!,3,FALSE)</f>
        <v>#REF!</v>
      </c>
      <c r="D4" s="43">
        <v>21557</v>
      </c>
      <c r="E4" s="41" t="s">
        <v>926</v>
      </c>
      <c r="F4" s="41">
        <v>33343470</v>
      </c>
      <c r="G4" s="41" t="e">
        <f>VLOOKUP($A4,#REF!,4,FALSE)</f>
        <v>#REF!</v>
      </c>
      <c r="H4" s="41" t="s">
        <v>892</v>
      </c>
      <c r="I4" s="42">
        <v>59</v>
      </c>
      <c r="J4" s="42">
        <v>168.1</v>
      </c>
      <c r="K4" s="42">
        <v>50</v>
      </c>
      <c r="L4" s="44" t="s">
        <v>893</v>
      </c>
      <c r="M4" s="43" t="s">
        <v>894</v>
      </c>
      <c r="N4" s="41" t="s">
        <v>927</v>
      </c>
      <c r="O4" s="41" t="s">
        <v>681</v>
      </c>
      <c r="P4" s="41"/>
      <c r="Q4" s="45" t="s">
        <v>928</v>
      </c>
      <c r="R4" s="45" t="s">
        <v>24</v>
      </c>
      <c r="S4" s="45" t="s">
        <v>639</v>
      </c>
      <c r="T4" s="46" t="s">
        <v>929</v>
      </c>
      <c r="U4" s="33" t="s">
        <v>639</v>
      </c>
      <c r="V4" s="41" t="s">
        <v>898</v>
      </c>
      <c r="W4" s="41" t="s">
        <v>24</v>
      </c>
      <c r="X4" s="41" t="s">
        <v>25</v>
      </c>
      <c r="Y4" s="41" t="s">
        <v>930</v>
      </c>
      <c r="Z4" s="34" t="s">
        <v>25</v>
      </c>
      <c r="AA4" s="34" t="s">
        <v>25</v>
      </c>
      <c r="AB4" s="41">
        <v>80703</v>
      </c>
      <c r="AC4" s="47" t="s">
        <v>19</v>
      </c>
      <c r="AD4" s="42">
        <v>20181105</v>
      </c>
      <c r="AE4" s="42">
        <v>20180822</v>
      </c>
      <c r="AF4" s="42">
        <v>20181107</v>
      </c>
      <c r="AG4" s="49" t="s">
        <v>902</v>
      </c>
      <c r="AH4" s="48" t="s">
        <v>931</v>
      </c>
      <c r="AI4" s="34" t="s">
        <v>932</v>
      </c>
      <c r="AJ4" s="48" t="s">
        <v>933</v>
      </c>
      <c r="AK4" s="37" t="s">
        <v>624</v>
      </c>
      <c r="AL4" s="48"/>
      <c r="AM4" s="41" t="s">
        <v>934</v>
      </c>
      <c r="AN4" s="41">
        <v>2</v>
      </c>
      <c r="AO4" s="41" t="s">
        <v>905</v>
      </c>
      <c r="AP4" s="41">
        <v>0</v>
      </c>
      <c r="AQ4" s="41" t="s">
        <v>905</v>
      </c>
      <c r="AR4" s="41" t="s">
        <v>32</v>
      </c>
      <c r="AS4" s="41">
        <v>2</v>
      </c>
      <c r="AT4" s="41" t="s">
        <v>902</v>
      </c>
      <c r="AU4" s="41" t="s">
        <v>902</v>
      </c>
      <c r="AV4" s="41" t="s">
        <v>902</v>
      </c>
      <c r="AW4" s="41" t="s">
        <v>902</v>
      </c>
      <c r="AX4" s="41" t="s">
        <v>902</v>
      </c>
      <c r="AY4" s="41" t="s">
        <v>902</v>
      </c>
      <c r="AZ4" s="41" t="s">
        <v>907</v>
      </c>
      <c r="BA4" s="41" t="s">
        <v>624</v>
      </c>
      <c r="BB4" s="41" t="s">
        <v>624</v>
      </c>
      <c r="BC4" s="41" t="s">
        <v>628</v>
      </c>
      <c r="BD4" s="41" t="s">
        <v>923</v>
      </c>
      <c r="BE4" s="41">
        <v>20</v>
      </c>
      <c r="BF4" s="41">
        <v>35</v>
      </c>
      <c r="BG4" s="41" t="s">
        <v>923</v>
      </c>
      <c r="BH4" s="41">
        <v>1</v>
      </c>
      <c r="BI4" s="41">
        <v>20</v>
      </c>
      <c r="BJ4" s="41">
        <v>40</v>
      </c>
      <c r="BK4" s="41" t="s">
        <v>907</v>
      </c>
      <c r="BL4" s="41" t="s">
        <v>923</v>
      </c>
      <c r="BM4" s="41" t="s">
        <v>907</v>
      </c>
      <c r="BN4" s="41" t="s">
        <v>907</v>
      </c>
      <c r="BO4" s="41" t="s">
        <v>907</v>
      </c>
      <c r="BP4" s="50" t="s">
        <v>935</v>
      </c>
      <c r="BQ4" s="41"/>
      <c r="BR4" s="41"/>
      <c r="BS4" s="51"/>
      <c r="BT4" s="41"/>
      <c r="BU4" s="41"/>
      <c r="BV4" s="50"/>
      <c r="BW4" s="41" t="s">
        <v>936</v>
      </c>
    </row>
    <row r="5" spans="1:75" x14ac:dyDescent="0.3">
      <c r="A5" s="25">
        <v>4</v>
      </c>
      <c r="B5" s="26" t="e">
        <f>VLOOKUP($A5,#REF!,2,FALSE)</f>
        <v>#REF!</v>
      </c>
      <c r="C5" s="26" t="e">
        <f>VLOOKUP($A5,#REF!,3,FALSE)</f>
        <v>#REF!</v>
      </c>
      <c r="D5" s="29">
        <v>16318</v>
      </c>
      <c r="E5" s="26" t="s">
        <v>937</v>
      </c>
      <c r="F5" s="26">
        <v>33229423</v>
      </c>
      <c r="G5" s="26" t="e">
        <f>VLOOKUP($A5,#REF!,4,FALSE)</f>
        <v>#REF!</v>
      </c>
      <c r="H5" s="27" t="s">
        <v>892</v>
      </c>
      <c r="I5" s="28">
        <v>74</v>
      </c>
      <c r="J5" s="28">
        <v>169.1</v>
      </c>
      <c r="K5" s="28">
        <v>72</v>
      </c>
      <c r="L5" s="30" t="s">
        <v>911</v>
      </c>
      <c r="M5" s="29" t="s">
        <v>912</v>
      </c>
      <c r="N5" s="29" t="s">
        <v>938</v>
      </c>
      <c r="O5" s="29" t="s">
        <v>631</v>
      </c>
      <c r="P5" s="29"/>
      <c r="Q5" s="31" t="s">
        <v>928</v>
      </c>
      <c r="R5" s="31" t="s">
        <v>17</v>
      </c>
      <c r="S5" s="31" t="s">
        <v>625</v>
      </c>
      <c r="T5" s="32" t="s">
        <v>939</v>
      </c>
      <c r="U5" s="33" t="s">
        <v>625</v>
      </c>
      <c r="V5" s="27" t="s">
        <v>898</v>
      </c>
      <c r="W5" s="27" t="s">
        <v>17</v>
      </c>
      <c r="X5" s="27" t="s">
        <v>18</v>
      </c>
      <c r="Y5" s="27" t="s">
        <v>899</v>
      </c>
      <c r="Z5" s="27" t="s">
        <v>900</v>
      </c>
      <c r="AA5" s="34" t="s">
        <v>18</v>
      </c>
      <c r="AB5" s="27">
        <v>80703</v>
      </c>
      <c r="AC5" s="35" t="s">
        <v>19</v>
      </c>
      <c r="AD5" s="28">
        <v>20140710</v>
      </c>
      <c r="AE5" s="28">
        <v>20140704</v>
      </c>
      <c r="AF5" s="28">
        <v>20140724</v>
      </c>
      <c r="AG5" s="25">
        <v>20181120</v>
      </c>
      <c r="AH5" s="36" t="s">
        <v>940</v>
      </c>
      <c r="AI5" s="34" t="s">
        <v>941</v>
      </c>
      <c r="AJ5" s="36" t="s">
        <v>942</v>
      </c>
      <c r="AK5" s="37" t="s">
        <v>624</v>
      </c>
      <c r="AL5" s="36" t="s">
        <v>943</v>
      </c>
      <c r="AM5" s="27" t="s">
        <v>944</v>
      </c>
      <c r="AN5" s="27">
        <v>1</v>
      </c>
      <c r="AO5" s="27" t="s">
        <v>905</v>
      </c>
      <c r="AP5" s="27">
        <v>0</v>
      </c>
      <c r="AQ5" s="27" t="s">
        <v>905</v>
      </c>
      <c r="AR5" s="52">
        <v>1</v>
      </c>
      <c r="AS5" s="27">
        <v>1</v>
      </c>
      <c r="AT5" s="27" t="s">
        <v>945</v>
      </c>
      <c r="AU5" s="27" t="s">
        <v>902</v>
      </c>
      <c r="AV5" s="27" t="s">
        <v>902</v>
      </c>
      <c r="AW5" s="27" t="s">
        <v>907</v>
      </c>
      <c r="AX5" s="27" t="s">
        <v>907</v>
      </c>
      <c r="AY5" s="27" t="s">
        <v>923</v>
      </c>
      <c r="AZ5" s="27" t="s">
        <v>907</v>
      </c>
      <c r="BA5" s="27" t="s">
        <v>624</v>
      </c>
      <c r="BB5" s="27" t="s">
        <v>624</v>
      </c>
      <c r="BC5" s="27" t="s">
        <v>628</v>
      </c>
      <c r="BD5" s="27" t="s">
        <v>923</v>
      </c>
      <c r="BE5" s="27">
        <v>20</v>
      </c>
      <c r="BF5" s="27">
        <v>50</v>
      </c>
      <c r="BG5" s="27" t="s">
        <v>923</v>
      </c>
      <c r="BH5" s="27">
        <v>0.5</v>
      </c>
      <c r="BI5" s="27">
        <v>1</v>
      </c>
      <c r="BJ5" s="27">
        <v>50</v>
      </c>
      <c r="BK5" s="27" t="s">
        <v>923</v>
      </c>
      <c r="BL5" s="27" t="s">
        <v>907</v>
      </c>
      <c r="BM5" s="27" t="s">
        <v>907</v>
      </c>
      <c r="BN5" s="27" t="s">
        <v>907</v>
      </c>
      <c r="BO5" s="27" t="s">
        <v>907</v>
      </c>
      <c r="BP5" s="27" t="s">
        <v>907</v>
      </c>
      <c r="BQ5" s="27" t="s">
        <v>946</v>
      </c>
      <c r="BR5" s="29">
        <v>43412</v>
      </c>
      <c r="BS5" s="29"/>
      <c r="BT5" s="27"/>
      <c r="BU5" s="27"/>
      <c r="BV5" s="27"/>
      <c r="BW5" s="26" t="s">
        <v>947</v>
      </c>
    </row>
    <row r="6" spans="1:75" x14ac:dyDescent="0.3">
      <c r="A6" s="40">
        <v>5</v>
      </c>
      <c r="B6" s="41" t="e">
        <f>VLOOKUP($A6,#REF!,2,FALSE)</f>
        <v>#REF!</v>
      </c>
      <c r="C6" s="41" t="e">
        <f>VLOOKUP($A6,#REF!,3,FALSE)</f>
        <v>#REF!</v>
      </c>
      <c r="D6" s="43">
        <v>21782</v>
      </c>
      <c r="E6" s="41" t="s">
        <v>948</v>
      </c>
      <c r="F6" s="41">
        <v>33345665</v>
      </c>
      <c r="G6" s="41" t="e">
        <f>VLOOKUP($A6,#REF!,4,FALSE)</f>
        <v>#REF!</v>
      </c>
      <c r="H6" s="41" t="s">
        <v>892</v>
      </c>
      <c r="I6" s="42">
        <v>59</v>
      </c>
      <c r="J6" s="42">
        <v>167</v>
      </c>
      <c r="K6" s="42">
        <v>43.4</v>
      </c>
      <c r="L6" s="44" t="s">
        <v>949</v>
      </c>
      <c r="M6" s="43" t="s">
        <v>894</v>
      </c>
      <c r="N6" s="41" t="s">
        <v>927</v>
      </c>
      <c r="O6" s="41" t="s">
        <v>635</v>
      </c>
      <c r="P6" s="41"/>
      <c r="Q6" s="45" t="s">
        <v>896</v>
      </c>
      <c r="R6" s="45" t="s">
        <v>17</v>
      </c>
      <c r="S6" s="45" t="s">
        <v>625</v>
      </c>
      <c r="T6" s="46" t="s">
        <v>939</v>
      </c>
      <c r="U6" s="33" t="s">
        <v>625</v>
      </c>
      <c r="V6" s="41" t="s">
        <v>898</v>
      </c>
      <c r="W6" s="41" t="s">
        <v>17</v>
      </c>
      <c r="X6" s="41" t="s">
        <v>18</v>
      </c>
      <c r="Y6" s="41" t="s">
        <v>899</v>
      </c>
      <c r="Z6" s="27" t="s">
        <v>900</v>
      </c>
      <c r="AA6" s="34" t="s">
        <v>18</v>
      </c>
      <c r="AB6" s="41">
        <v>80703</v>
      </c>
      <c r="AC6" s="47" t="s">
        <v>19</v>
      </c>
      <c r="AD6" s="42">
        <v>20181102</v>
      </c>
      <c r="AE6" s="42">
        <v>20181026</v>
      </c>
      <c r="AF6" s="42">
        <v>20181107</v>
      </c>
      <c r="AG6" s="40">
        <v>20181127</v>
      </c>
      <c r="AH6" s="48" t="s">
        <v>950</v>
      </c>
      <c r="AI6" s="34" t="s">
        <v>941</v>
      </c>
      <c r="AJ6" s="48" t="s">
        <v>951</v>
      </c>
      <c r="AK6" s="37" t="s">
        <v>624</v>
      </c>
      <c r="AL6" s="48"/>
      <c r="AM6" s="41" t="s">
        <v>952</v>
      </c>
      <c r="AN6" s="41">
        <v>2</v>
      </c>
      <c r="AO6" s="41" t="s">
        <v>953</v>
      </c>
      <c r="AP6" s="41">
        <v>3</v>
      </c>
      <c r="AQ6" s="41" t="s">
        <v>919</v>
      </c>
      <c r="AR6" s="41" t="s">
        <v>32</v>
      </c>
      <c r="AS6" s="41">
        <v>2</v>
      </c>
      <c r="AT6" s="41" t="s">
        <v>954</v>
      </c>
      <c r="AU6" s="41" t="s">
        <v>955</v>
      </c>
      <c r="AV6" s="41" t="s">
        <v>922</v>
      </c>
      <c r="AW6" s="41" t="s">
        <v>907</v>
      </c>
      <c r="AX6" s="41" t="s">
        <v>923</v>
      </c>
      <c r="AY6" s="41" t="s">
        <v>907</v>
      </c>
      <c r="AZ6" s="41" t="s">
        <v>907</v>
      </c>
      <c r="BA6" s="41" t="s">
        <v>624</v>
      </c>
      <c r="BB6" s="41" t="s">
        <v>624</v>
      </c>
      <c r="BC6" s="41" t="s">
        <v>628</v>
      </c>
      <c r="BD6" s="41" t="s">
        <v>923</v>
      </c>
      <c r="BE6" s="41">
        <v>20</v>
      </c>
      <c r="BF6" s="41">
        <v>25</v>
      </c>
      <c r="BG6" s="41" t="s">
        <v>923</v>
      </c>
      <c r="BH6" s="41">
        <v>1.5</v>
      </c>
      <c r="BI6" s="41">
        <v>24</v>
      </c>
      <c r="BJ6" s="41">
        <v>40</v>
      </c>
      <c r="BK6" s="41" t="s">
        <v>907</v>
      </c>
      <c r="BL6" s="41" t="s">
        <v>923</v>
      </c>
      <c r="BM6" s="41" t="s">
        <v>907</v>
      </c>
      <c r="BN6" s="41" t="s">
        <v>907</v>
      </c>
      <c r="BO6" s="41" t="s">
        <v>907</v>
      </c>
      <c r="BP6" s="41" t="s">
        <v>907</v>
      </c>
      <c r="BQ6" s="41" t="s">
        <v>956</v>
      </c>
      <c r="BR6" s="43">
        <v>43552</v>
      </c>
      <c r="BS6" s="43">
        <v>43809</v>
      </c>
      <c r="BT6" s="41"/>
      <c r="BU6" s="41"/>
      <c r="BV6" s="41"/>
      <c r="BW6" s="41" t="s">
        <v>957</v>
      </c>
    </row>
    <row r="7" spans="1:75" s="62" customFormat="1" x14ac:dyDescent="0.3">
      <c r="A7" s="53">
        <v>6</v>
      </c>
      <c r="B7" s="54" t="e">
        <f>VLOOKUP($A7,#REF!,2,FALSE)</f>
        <v>#REF!</v>
      </c>
      <c r="C7" s="54" t="e">
        <f>VLOOKUP($A7,#REF!,3,FALSE)</f>
        <v>#REF!</v>
      </c>
      <c r="D7" s="56">
        <v>32556</v>
      </c>
      <c r="E7" s="54" t="s">
        <v>958</v>
      </c>
      <c r="F7" s="54">
        <v>33346229</v>
      </c>
      <c r="G7" s="54" t="e">
        <f>VLOOKUP($A7,#REF!,4,FALSE)</f>
        <v>#REF!</v>
      </c>
      <c r="H7" s="54" t="s">
        <v>959</v>
      </c>
      <c r="I7" s="55">
        <v>29</v>
      </c>
      <c r="J7" s="55">
        <v>155.4</v>
      </c>
      <c r="K7" s="55">
        <v>58.6</v>
      </c>
      <c r="L7" s="57" t="s">
        <v>893</v>
      </c>
      <c r="M7" s="56" t="s">
        <v>912</v>
      </c>
      <c r="N7" s="56" t="s">
        <v>895</v>
      </c>
      <c r="O7" s="56" t="s">
        <v>635</v>
      </c>
      <c r="P7" s="56"/>
      <c r="Q7" s="58" t="s">
        <v>896</v>
      </c>
      <c r="R7" s="58"/>
      <c r="S7" s="58"/>
      <c r="T7" s="59" t="s">
        <v>960</v>
      </c>
      <c r="U7" s="58" t="s">
        <v>961</v>
      </c>
      <c r="V7" s="54" t="s">
        <v>962</v>
      </c>
      <c r="W7" s="54"/>
      <c r="X7" s="54"/>
      <c r="Y7" s="54" t="s">
        <v>963</v>
      </c>
      <c r="Z7" s="54" t="s">
        <v>964</v>
      </c>
      <c r="AA7" s="58" t="s">
        <v>961</v>
      </c>
      <c r="AB7" s="54"/>
      <c r="AC7" s="60"/>
      <c r="AD7" s="55">
        <v>20181120</v>
      </c>
      <c r="AE7" s="55"/>
      <c r="AF7" s="55">
        <v>20181226</v>
      </c>
      <c r="AG7" s="53">
        <v>20181211</v>
      </c>
      <c r="AH7" s="61" t="s">
        <v>902</v>
      </c>
      <c r="AI7" s="34" t="s">
        <v>903</v>
      </c>
      <c r="AJ7" s="61" t="s">
        <v>902</v>
      </c>
      <c r="AK7" s="37"/>
      <c r="AL7" s="61"/>
      <c r="AM7" s="54" t="s">
        <v>965</v>
      </c>
      <c r="AN7" s="54">
        <v>1</v>
      </c>
      <c r="AO7" s="55" t="s">
        <v>966</v>
      </c>
      <c r="AP7" s="54" t="s">
        <v>967</v>
      </c>
      <c r="AQ7" s="54" t="s">
        <v>966</v>
      </c>
      <c r="AR7" s="54"/>
      <c r="AS7" s="54"/>
      <c r="AT7" s="54" t="s">
        <v>968</v>
      </c>
      <c r="AU7" s="54" t="s">
        <v>921</v>
      </c>
      <c r="AV7" s="54" t="s">
        <v>902</v>
      </c>
      <c r="AW7" s="54" t="s">
        <v>902</v>
      </c>
      <c r="AX7" s="54" t="s">
        <v>907</v>
      </c>
      <c r="AY7" s="54" t="s">
        <v>907</v>
      </c>
      <c r="AZ7" s="54" t="s">
        <v>902</v>
      </c>
      <c r="BA7" s="54" t="s">
        <v>624</v>
      </c>
      <c r="BB7" s="54" t="s">
        <v>628</v>
      </c>
      <c r="BC7" s="54" t="s">
        <v>628</v>
      </c>
      <c r="BD7" s="54" t="s">
        <v>907</v>
      </c>
      <c r="BE7" s="54" t="s">
        <v>902</v>
      </c>
      <c r="BF7" s="54" t="s">
        <v>902</v>
      </c>
      <c r="BG7" s="54" t="s">
        <v>923</v>
      </c>
      <c r="BH7" s="54">
        <v>1.5</v>
      </c>
      <c r="BI7" s="54">
        <v>2</v>
      </c>
      <c r="BJ7" s="54">
        <v>10</v>
      </c>
      <c r="BK7" s="54" t="s">
        <v>907</v>
      </c>
      <c r="BL7" s="54" t="s">
        <v>923</v>
      </c>
      <c r="BM7" s="54" t="s">
        <v>907</v>
      </c>
      <c r="BN7" s="54" t="s">
        <v>907</v>
      </c>
      <c r="BO7" s="54" t="s">
        <v>907</v>
      </c>
      <c r="BP7" s="54" t="s">
        <v>907</v>
      </c>
      <c r="BQ7" s="54"/>
      <c r="BR7" s="54"/>
      <c r="BS7" s="56"/>
      <c r="BT7" s="54"/>
      <c r="BU7" s="54"/>
      <c r="BV7" s="54"/>
      <c r="BW7" s="54"/>
    </row>
    <row r="8" spans="1:75" x14ac:dyDescent="0.3">
      <c r="A8" s="25">
        <v>7</v>
      </c>
      <c r="B8" s="26" t="e">
        <f>VLOOKUP($A8,#REF!,2,FALSE)</f>
        <v>#REF!</v>
      </c>
      <c r="C8" s="26" t="e">
        <f>VLOOKUP($A8,#REF!,3,FALSE)</f>
        <v>#REF!</v>
      </c>
      <c r="D8" s="29">
        <v>17040</v>
      </c>
      <c r="E8" s="26" t="s">
        <v>969</v>
      </c>
      <c r="F8" s="26">
        <v>33284369</v>
      </c>
      <c r="G8" s="26" t="e">
        <f>VLOOKUP($A8,#REF!,4,FALSE)</f>
        <v>#REF!</v>
      </c>
      <c r="H8" s="27" t="s">
        <v>892</v>
      </c>
      <c r="I8" s="28">
        <v>72</v>
      </c>
      <c r="J8" s="28">
        <v>161.4</v>
      </c>
      <c r="K8" s="28">
        <v>42</v>
      </c>
      <c r="L8" s="30" t="s">
        <v>893</v>
      </c>
      <c r="M8" s="29" t="s">
        <v>912</v>
      </c>
      <c r="N8" s="29" t="s">
        <v>970</v>
      </c>
      <c r="O8" s="29" t="s">
        <v>631</v>
      </c>
      <c r="P8" s="29"/>
      <c r="Q8" s="31" t="s">
        <v>913</v>
      </c>
      <c r="R8" s="31" t="s">
        <v>334</v>
      </c>
      <c r="S8" s="31" t="s">
        <v>971</v>
      </c>
      <c r="T8" s="32" t="s">
        <v>972</v>
      </c>
      <c r="U8" s="33" t="s">
        <v>972</v>
      </c>
      <c r="V8" s="26" t="s">
        <v>898</v>
      </c>
      <c r="W8" s="26" t="s">
        <v>67</v>
      </c>
      <c r="X8" s="26" t="s">
        <v>68</v>
      </c>
      <c r="Y8" s="27" t="s">
        <v>973</v>
      </c>
      <c r="Z8" s="63" t="s">
        <v>974</v>
      </c>
      <c r="AA8" s="63" t="s">
        <v>326</v>
      </c>
      <c r="AB8" s="27">
        <v>80703</v>
      </c>
      <c r="AC8" s="35" t="s">
        <v>19</v>
      </c>
      <c r="AD8" s="64">
        <v>20181212</v>
      </c>
      <c r="AE8" s="64">
        <v>20160829</v>
      </c>
      <c r="AF8" s="64">
        <v>20181207</v>
      </c>
      <c r="AG8" s="65" t="s">
        <v>902</v>
      </c>
      <c r="AH8" s="36" t="s">
        <v>975</v>
      </c>
      <c r="AI8" s="34" t="s">
        <v>932</v>
      </c>
      <c r="AJ8" s="36" t="s">
        <v>976</v>
      </c>
      <c r="AK8" s="37" t="s">
        <v>624</v>
      </c>
      <c r="AL8" s="36"/>
      <c r="AM8" s="26" t="s">
        <v>977</v>
      </c>
      <c r="AN8" s="26">
        <v>4</v>
      </c>
      <c r="AO8" s="26" t="s">
        <v>978</v>
      </c>
      <c r="AP8" s="26">
        <v>2</v>
      </c>
      <c r="AQ8" s="26" t="s">
        <v>919</v>
      </c>
      <c r="AR8" s="26" t="s">
        <v>335</v>
      </c>
      <c r="AS8" s="26">
        <v>9</v>
      </c>
      <c r="AT8" s="26" t="s">
        <v>902</v>
      </c>
      <c r="AU8" s="26" t="s">
        <v>902</v>
      </c>
      <c r="AV8" s="26" t="s">
        <v>902</v>
      </c>
      <c r="AW8" s="26" t="s">
        <v>902</v>
      </c>
      <c r="AX8" s="26" t="s">
        <v>902</v>
      </c>
      <c r="AY8" s="26" t="s">
        <v>902</v>
      </c>
      <c r="AZ8" s="26" t="s">
        <v>902</v>
      </c>
      <c r="BA8" s="26" t="s">
        <v>624</v>
      </c>
      <c r="BB8" s="26" t="s">
        <v>624</v>
      </c>
      <c r="BC8" s="26" t="s">
        <v>628</v>
      </c>
      <c r="BD8" s="26" t="s">
        <v>923</v>
      </c>
      <c r="BE8" s="26">
        <v>10</v>
      </c>
      <c r="BF8" s="26">
        <v>50</v>
      </c>
      <c r="BG8" s="26" t="s">
        <v>923</v>
      </c>
      <c r="BH8" s="27">
        <v>1</v>
      </c>
      <c r="BI8" s="27">
        <v>20</v>
      </c>
      <c r="BJ8" s="27">
        <v>11</v>
      </c>
      <c r="BK8" s="26" t="s">
        <v>907</v>
      </c>
      <c r="BL8" s="26" t="s">
        <v>907</v>
      </c>
      <c r="BM8" s="26" t="s">
        <v>907</v>
      </c>
      <c r="BN8" s="26" t="s">
        <v>907</v>
      </c>
      <c r="BO8" s="26" t="s">
        <v>979</v>
      </c>
      <c r="BP8" s="26" t="s">
        <v>907</v>
      </c>
      <c r="BQ8" s="26"/>
      <c r="BR8" s="26"/>
      <c r="BS8" s="66"/>
      <c r="BT8" s="26"/>
      <c r="BU8" s="28"/>
      <c r="BV8" s="67" t="s">
        <v>980</v>
      </c>
      <c r="BW8" s="26"/>
    </row>
    <row r="9" spans="1:75" x14ac:dyDescent="0.3">
      <c r="A9" s="25">
        <v>8</v>
      </c>
      <c r="B9" s="26" t="e">
        <f>VLOOKUP($A9,#REF!,2,FALSE)</f>
        <v>#REF!</v>
      </c>
      <c r="C9" s="26" t="e">
        <f>VLOOKUP($A9,#REF!,3,FALSE)</f>
        <v>#REF!</v>
      </c>
      <c r="D9" s="29">
        <v>23802</v>
      </c>
      <c r="E9" s="26" t="s">
        <v>981</v>
      </c>
      <c r="F9" s="26">
        <v>33298531</v>
      </c>
      <c r="G9" s="26" t="e">
        <f>VLOOKUP($A9,#REF!,4,FALSE)</f>
        <v>#REF!</v>
      </c>
      <c r="H9" s="27" t="s">
        <v>959</v>
      </c>
      <c r="I9" s="28">
        <v>53</v>
      </c>
      <c r="J9" s="28">
        <v>153.5</v>
      </c>
      <c r="K9" s="28">
        <v>53</v>
      </c>
      <c r="L9" s="30" t="s">
        <v>982</v>
      </c>
      <c r="M9" s="29" t="s">
        <v>912</v>
      </c>
      <c r="N9" s="27" t="s">
        <v>895</v>
      </c>
      <c r="O9" s="27" t="s">
        <v>623</v>
      </c>
      <c r="P9" s="27"/>
      <c r="Q9" s="31" t="s">
        <v>928</v>
      </c>
      <c r="R9" s="31" t="s">
        <v>309</v>
      </c>
      <c r="S9" s="31" t="s">
        <v>983</v>
      </c>
      <c r="T9" s="32" t="s">
        <v>984</v>
      </c>
      <c r="U9" s="33" t="s">
        <v>984</v>
      </c>
      <c r="V9" s="27" t="s">
        <v>985</v>
      </c>
      <c r="W9" s="27" t="s">
        <v>309</v>
      </c>
      <c r="X9" s="27" t="s">
        <v>310</v>
      </c>
      <c r="Y9" s="27" t="s">
        <v>899</v>
      </c>
      <c r="Z9" s="27" t="s">
        <v>900</v>
      </c>
      <c r="AA9" s="34" t="s">
        <v>18</v>
      </c>
      <c r="AB9" s="27">
        <v>88323</v>
      </c>
      <c r="AC9" s="35" t="s">
        <v>311</v>
      </c>
      <c r="AD9" s="28">
        <v>20190104</v>
      </c>
      <c r="AE9" s="28"/>
      <c r="AF9" s="28">
        <v>20190115</v>
      </c>
      <c r="AG9" s="25">
        <v>20190108</v>
      </c>
      <c r="AH9" s="36" t="s">
        <v>902</v>
      </c>
      <c r="AI9" s="34" t="s">
        <v>941</v>
      </c>
      <c r="AJ9" s="36" t="s">
        <v>902</v>
      </c>
      <c r="AK9" s="37"/>
      <c r="AL9" s="36"/>
      <c r="AM9" s="27" t="s">
        <v>986</v>
      </c>
      <c r="AN9" s="27" t="s">
        <v>902</v>
      </c>
      <c r="AO9" s="27" t="s">
        <v>902</v>
      </c>
      <c r="AP9" s="27" t="s">
        <v>902</v>
      </c>
      <c r="AQ9" s="27" t="s">
        <v>902</v>
      </c>
      <c r="AR9" s="27"/>
      <c r="AS9" s="27">
        <v>2</v>
      </c>
      <c r="AT9" s="27" t="s">
        <v>902</v>
      </c>
      <c r="AU9" s="27" t="s">
        <v>921</v>
      </c>
      <c r="AV9" s="27" t="s">
        <v>902</v>
      </c>
      <c r="AW9" s="27" t="s">
        <v>902</v>
      </c>
      <c r="AX9" s="27" t="s">
        <v>923</v>
      </c>
      <c r="AY9" s="27" t="s">
        <v>902</v>
      </c>
      <c r="AZ9" s="27" t="s">
        <v>902</v>
      </c>
      <c r="BA9" s="27" t="s">
        <v>624</v>
      </c>
      <c r="BB9" s="27" t="s">
        <v>624</v>
      </c>
      <c r="BC9" s="27" t="s">
        <v>628</v>
      </c>
      <c r="BD9" s="27" t="s">
        <v>923</v>
      </c>
      <c r="BE9" s="27">
        <v>10</v>
      </c>
      <c r="BF9" s="27">
        <v>33</v>
      </c>
      <c r="BG9" s="27" t="s">
        <v>907</v>
      </c>
      <c r="BH9" s="27" t="s">
        <v>902</v>
      </c>
      <c r="BI9" s="27" t="s">
        <v>902</v>
      </c>
      <c r="BJ9" s="27" t="s">
        <v>902</v>
      </c>
      <c r="BK9" s="27" t="s">
        <v>923</v>
      </c>
      <c r="BL9" s="27" t="s">
        <v>923</v>
      </c>
      <c r="BM9" s="27" t="s">
        <v>907</v>
      </c>
      <c r="BN9" s="27" t="s">
        <v>907</v>
      </c>
      <c r="BO9" s="27" t="s">
        <v>907</v>
      </c>
      <c r="BP9" s="27" t="s">
        <v>907</v>
      </c>
      <c r="BQ9" s="27"/>
      <c r="BR9" s="27"/>
      <c r="BS9" s="29"/>
      <c r="BT9" s="27" t="s">
        <v>987</v>
      </c>
      <c r="BU9" s="28"/>
      <c r="BV9" s="38"/>
      <c r="BW9" s="26" t="s">
        <v>988</v>
      </c>
    </row>
    <row r="10" spans="1:75" x14ac:dyDescent="0.3">
      <c r="A10" s="25">
        <v>9</v>
      </c>
      <c r="B10" s="26" t="e">
        <f>VLOOKUP($A10,#REF!,2,FALSE)</f>
        <v>#REF!</v>
      </c>
      <c r="C10" s="26" t="e">
        <f>VLOOKUP($A10,#REF!,3,FALSE)</f>
        <v>#REF!</v>
      </c>
      <c r="D10" s="29">
        <v>21787</v>
      </c>
      <c r="E10" s="26" t="s">
        <v>989</v>
      </c>
      <c r="F10" s="26">
        <v>33298634</v>
      </c>
      <c r="G10" s="26" t="e">
        <f>VLOOKUP($A10,#REF!,4,FALSE)</f>
        <v>#REF!</v>
      </c>
      <c r="H10" s="27" t="s">
        <v>892</v>
      </c>
      <c r="I10" s="28">
        <v>59</v>
      </c>
      <c r="J10" s="28">
        <v>170.9</v>
      </c>
      <c r="K10" s="28">
        <v>60</v>
      </c>
      <c r="L10" s="30" t="s">
        <v>893</v>
      </c>
      <c r="M10" s="29" t="s">
        <v>894</v>
      </c>
      <c r="N10" s="27" t="s">
        <v>927</v>
      </c>
      <c r="O10" s="27" t="s">
        <v>681</v>
      </c>
      <c r="P10" s="27"/>
      <c r="Q10" s="31" t="s">
        <v>896</v>
      </c>
      <c r="R10" s="31" t="s">
        <v>404</v>
      </c>
      <c r="S10" s="31" t="s">
        <v>990</v>
      </c>
      <c r="T10" s="68" t="s">
        <v>991</v>
      </c>
      <c r="U10" s="33" t="s">
        <v>990</v>
      </c>
      <c r="V10" s="26" t="s">
        <v>992</v>
      </c>
      <c r="W10" s="26" t="s">
        <v>404</v>
      </c>
      <c r="X10" s="26" t="s">
        <v>405</v>
      </c>
      <c r="Y10" s="26" t="s">
        <v>993</v>
      </c>
      <c r="Z10" s="26" t="s">
        <v>994</v>
      </c>
      <c r="AA10" s="34" t="s">
        <v>405</v>
      </c>
      <c r="AB10" s="26">
        <v>80703</v>
      </c>
      <c r="AC10" s="69" t="s">
        <v>19</v>
      </c>
      <c r="AD10" s="64">
        <v>20170327</v>
      </c>
      <c r="AE10" s="64">
        <v>20170307</v>
      </c>
      <c r="AF10" s="64">
        <v>20170316</v>
      </c>
      <c r="AG10" s="25">
        <v>20190108</v>
      </c>
      <c r="AH10" s="70" t="s">
        <v>995</v>
      </c>
      <c r="AI10" s="34" t="s">
        <v>941</v>
      </c>
      <c r="AJ10" s="36" t="s">
        <v>996</v>
      </c>
      <c r="AK10" s="37" t="s">
        <v>624</v>
      </c>
      <c r="AL10" s="36"/>
      <c r="AM10" s="26" t="s">
        <v>997</v>
      </c>
      <c r="AN10" s="26">
        <v>4</v>
      </c>
      <c r="AO10" s="26" t="s">
        <v>905</v>
      </c>
      <c r="AP10" s="26">
        <v>0</v>
      </c>
      <c r="AQ10" s="26" t="s">
        <v>905</v>
      </c>
      <c r="AR10" s="28" t="s">
        <v>32</v>
      </c>
      <c r="AS10" s="26">
        <v>1</v>
      </c>
      <c r="AT10" s="26" t="s">
        <v>902</v>
      </c>
      <c r="AU10" s="26" t="s">
        <v>902</v>
      </c>
      <c r="AV10" s="26" t="s">
        <v>902</v>
      </c>
      <c r="AW10" s="26" t="s">
        <v>902</v>
      </c>
      <c r="AX10" s="26" t="s">
        <v>902</v>
      </c>
      <c r="AY10" s="26" t="s">
        <v>902</v>
      </c>
      <c r="AZ10" s="26" t="s">
        <v>998</v>
      </c>
      <c r="BA10" s="27" t="s">
        <v>624</v>
      </c>
      <c r="BB10" s="27" t="s">
        <v>624</v>
      </c>
      <c r="BC10" s="26" t="s">
        <v>628</v>
      </c>
      <c r="BD10" s="26" t="s">
        <v>923</v>
      </c>
      <c r="BE10" s="26">
        <v>20</v>
      </c>
      <c r="BF10" s="26">
        <v>38</v>
      </c>
      <c r="BG10" s="26" t="s">
        <v>923</v>
      </c>
      <c r="BH10" s="26">
        <v>1</v>
      </c>
      <c r="BI10" s="26">
        <v>12</v>
      </c>
      <c r="BJ10" s="26">
        <v>38</v>
      </c>
      <c r="BK10" s="26" t="s">
        <v>907</v>
      </c>
      <c r="BL10" s="26" t="s">
        <v>907</v>
      </c>
      <c r="BM10" s="26" t="s">
        <v>923</v>
      </c>
      <c r="BN10" s="26" t="s">
        <v>907</v>
      </c>
      <c r="BO10" s="26" t="s">
        <v>907</v>
      </c>
      <c r="BP10" s="26" t="s">
        <v>907</v>
      </c>
      <c r="BQ10" s="26"/>
      <c r="BR10" s="26"/>
      <c r="BS10" s="66"/>
      <c r="BT10" s="26" t="s">
        <v>999</v>
      </c>
      <c r="BU10" s="28"/>
      <c r="BV10" s="26" t="s">
        <v>1000</v>
      </c>
      <c r="BW10" s="26"/>
    </row>
    <row r="11" spans="1:75" x14ac:dyDescent="0.3">
      <c r="A11" s="25">
        <v>10</v>
      </c>
      <c r="B11" s="26" t="e">
        <f>VLOOKUP($A11,#REF!,2,FALSE)</f>
        <v>#REF!</v>
      </c>
      <c r="C11" s="26" t="e">
        <f>VLOOKUP($A11,#REF!,3,FALSE)</f>
        <v>#REF!</v>
      </c>
      <c r="D11" s="66">
        <v>25614</v>
      </c>
      <c r="E11" s="26" t="s">
        <v>1001</v>
      </c>
      <c r="F11" s="26">
        <v>33349119</v>
      </c>
      <c r="G11" s="26" t="e">
        <f>VLOOKUP($A11,#REF!,4,FALSE)</f>
        <v>#REF!</v>
      </c>
      <c r="H11" s="27" t="s">
        <v>892</v>
      </c>
      <c r="I11" s="64">
        <v>48</v>
      </c>
      <c r="J11" s="28">
        <v>169.8</v>
      </c>
      <c r="K11" s="28">
        <v>86</v>
      </c>
      <c r="L11" s="71" t="s">
        <v>893</v>
      </c>
      <c r="M11" s="66" t="s">
        <v>912</v>
      </c>
      <c r="N11" s="27" t="s">
        <v>970</v>
      </c>
      <c r="O11" s="27" t="s">
        <v>681</v>
      </c>
      <c r="P11" s="27"/>
      <c r="Q11" s="31" t="s">
        <v>928</v>
      </c>
      <c r="R11" s="31" t="s">
        <v>17</v>
      </c>
      <c r="S11" s="31" t="s">
        <v>625</v>
      </c>
      <c r="T11" s="68" t="s">
        <v>939</v>
      </c>
      <c r="U11" s="33" t="s">
        <v>625</v>
      </c>
      <c r="V11" s="26" t="s">
        <v>898</v>
      </c>
      <c r="W11" s="26" t="s">
        <v>17</v>
      </c>
      <c r="X11" s="26" t="s">
        <v>18</v>
      </c>
      <c r="Y11" s="26" t="s">
        <v>899</v>
      </c>
      <c r="Z11" s="27" t="s">
        <v>900</v>
      </c>
      <c r="AA11" s="34" t="s">
        <v>18</v>
      </c>
      <c r="AB11" s="26">
        <v>80703</v>
      </c>
      <c r="AC11" s="69" t="s">
        <v>19</v>
      </c>
      <c r="AD11" s="64">
        <v>20181219</v>
      </c>
      <c r="AE11" s="64">
        <v>20181213</v>
      </c>
      <c r="AF11" s="64">
        <v>20181221</v>
      </c>
      <c r="AG11" s="25">
        <v>20190114</v>
      </c>
      <c r="AH11" s="70" t="s">
        <v>1002</v>
      </c>
      <c r="AI11" s="34" t="s">
        <v>903</v>
      </c>
      <c r="AJ11" s="36" t="s">
        <v>902</v>
      </c>
      <c r="AK11" s="37" t="s">
        <v>628</v>
      </c>
      <c r="AL11" s="36"/>
      <c r="AM11" s="26" t="s">
        <v>1003</v>
      </c>
      <c r="AN11" s="26">
        <v>2</v>
      </c>
      <c r="AO11" s="28" t="s">
        <v>966</v>
      </c>
      <c r="AP11" s="26" t="s">
        <v>967</v>
      </c>
      <c r="AQ11" s="28" t="s">
        <v>966</v>
      </c>
      <c r="AR11" s="26">
        <v>2</v>
      </c>
      <c r="AS11" s="26">
        <v>2</v>
      </c>
      <c r="AT11" s="26" t="s">
        <v>1004</v>
      </c>
      <c r="AU11" s="26" t="s">
        <v>1005</v>
      </c>
      <c r="AV11" s="26" t="s">
        <v>902</v>
      </c>
      <c r="AW11" s="26" t="s">
        <v>907</v>
      </c>
      <c r="AX11" s="26" t="s">
        <v>907</v>
      </c>
      <c r="AY11" s="26" t="s">
        <v>923</v>
      </c>
      <c r="AZ11" s="26" t="s">
        <v>907</v>
      </c>
      <c r="BA11" s="26" t="s">
        <v>624</v>
      </c>
      <c r="BB11" s="26" t="s">
        <v>624</v>
      </c>
      <c r="BC11" s="26" t="s">
        <v>628</v>
      </c>
      <c r="BD11" s="26" t="s">
        <v>923</v>
      </c>
      <c r="BE11" s="26">
        <v>40</v>
      </c>
      <c r="BF11" s="26">
        <v>27</v>
      </c>
      <c r="BG11" s="26" t="s">
        <v>923</v>
      </c>
      <c r="BH11" s="26">
        <v>2</v>
      </c>
      <c r="BI11" s="26">
        <v>30</v>
      </c>
      <c r="BJ11" s="26">
        <v>31</v>
      </c>
      <c r="BK11" s="26" t="s">
        <v>923</v>
      </c>
      <c r="BL11" s="26" t="s">
        <v>923</v>
      </c>
      <c r="BM11" s="26" t="s">
        <v>923</v>
      </c>
      <c r="BN11" s="26" t="s">
        <v>907</v>
      </c>
      <c r="BO11" s="26" t="s">
        <v>907</v>
      </c>
      <c r="BP11" s="26" t="s">
        <v>907</v>
      </c>
      <c r="BQ11" s="26" t="s">
        <v>1006</v>
      </c>
      <c r="BR11" s="66">
        <v>43602</v>
      </c>
      <c r="BS11" s="66"/>
      <c r="BT11" s="26"/>
      <c r="BU11" s="28"/>
      <c r="BV11" s="26" t="s">
        <v>1007</v>
      </c>
      <c r="BW11" s="26" t="s">
        <v>925</v>
      </c>
    </row>
    <row r="12" spans="1:75" x14ac:dyDescent="0.3">
      <c r="A12" s="25">
        <v>11</v>
      </c>
      <c r="B12" s="26" t="e">
        <f>VLOOKUP($A12,#REF!,2,FALSE)</f>
        <v>#REF!</v>
      </c>
      <c r="C12" s="26" t="e">
        <f>VLOOKUP($A12,#REF!,3,FALSE)</f>
        <v>#REF!</v>
      </c>
      <c r="D12" s="29">
        <v>21833</v>
      </c>
      <c r="E12" s="26" t="s">
        <v>1008</v>
      </c>
      <c r="F12" s="26">
        <v>33350341</v>
      </c>
      <c r="G12" s="26" t="e">
        <f>VLOOKUP($A12,#REF!,4,FALSE)</f>
        <v>#REF!</v>
      </c>
      <c r="H12" s="27" t="s">
        <v>892</v>
      </c>
      <c r="I12" s="28">
        <v>59</v>
      </c>
      <c r="J12" s="28">
        <v>171.3</v>
      </c>
      <c r="K12" s="28">
        <v>74.400000000000006</v>
      </c>
      <c r="L12" s="30" t="s">
        <v>893</v>
      </c>
      <c r="M12" s="29" t="s">
        <v>622</v>
      </c>
      <c r="N12" s="29"/>
      <c r="O12" s="29" t="s">
        <v>681</v>
      </c>
      <c r="P12" s="29"/>
      <c r="Q12" s="31" t="s">
        <v>928</v>
      </c>
      <c r="R12" s="31" t="s">
        <v>17</v>
      </c>
      <c r="S12" s="31" t="s">
        <v>625</v>
      </c>
      <c r="T12" s="68" t="s">
        <v>939</v>
      </c>
      <c r="U12" s="33" t="s">
        <v>625</v>
      </c>
      <c r="V12" s="26" t="s">
        <v>898</v>
      </c>
      <c r="W12" s="26" t="s">
        <v>17</v>
      </c>
      <c r="X12" s="26" t="s">
        <v>18</v>
      </c>
      <c r="Y12" s="26" t="s">
        <v>899</v>
      </c>
      <c r="Z12" s="27" t="s">
        <v>900</v>
      </c>
      <c r="AA12" s="34" t="s">
        <v>18</v>
      </c>
      <c r="AB12" s="26">
        <v>80703</v>
      </c>
      <c r="AC12" s="69" t="s">
        <v>19</v>
      </c>
      <c r="AD12" s="64">
        <v>20190109</v>
      </c>
      <c r="AE12" s="64">
        <v>20190107</v>
      </c>
      <c r="AF12" s="64">
        <v>20190108</v>
      </c>
      <c r="AG12" s="25">
        <v>20190121</v>
      </c>
      <c r="AH12" s="36" t="s">
        <v>902</v>
      </c>
      <c r="AI12" s="34" t="s">
        <v>903</v>
      </c>
      <c r="AJ12" s="36" t="s">
        <v>902</v>
      </c>
      <c r="AK12" s="37" t="s">
        <v>628</v>
      </c>
      <c r="AL12" s="36"/>
      <c r="AM12" s="26" t="s">
        <v>1009</v>
      </c>
      <c r="AN12" s="26">
        <v>1</v>
      </c>
      <c r="AO12" s="28" t="s">
        <v>966</v>
      </c>
      <c r="AP12" s="26" t="s">
        <v>967</v>
      </c>
      <c r="AQ12" s="28" t="s">
        <v>966</v>
      </c>
      <c r="AR12" s="26">
        <v>1</v>
      </c>
      <c r="AS12" s="26">
        <v>2</v>
      </c>
      <c r="AT12" s="26" t="s">
        <v>1010</v>
      </c>
      <c r="AU12" s="26" t="s">
        <v>1005</v>
      </c>
      <c r="AV12" s="26" t="s">
        <v>902</v>
      </c>
      <c r="AW12" s="26" t="s">
        <v>907</v>
      </c>
      <c r="AX12" s="26" t="s">
        <v>907</v>
      </c>
      <c r="AY12" s="26" t="s">
        <v>907</v>
      </c>
      <c r="AZ12" s="26" t="s">
        <v>907</v>
      </c>
      <c r="BA12" s="26" t="s">
        <v>624</v>
      </c>
      <c r="BB12" s="26" t="s">
        <v>624</v>
      </c>
      <c r="BC12" s="26" t="s">
        <v>628</v>
      </c>
      <c r="BD12" s="26" t="s">
        <v>923</v>
      </c>
      <c r="BE12" s="26">
        <v>0.5</v>
      </c>
      <c r="BF12" s="26">
        <v>23</v>
      </c>
      <c r="BG12" s="26" t="s">
        <v>923</v>
      </c>
      <c r="BH12" s="27">
        <v>4.5</v>
      </c>
      <c r="BI12" s="27">
        <v>10</v>
      </c>
      <c r="BJ12" s="27">
        <v>43</v>
      </c>
      <c r="BK12" s="26" t="s">
        <v>923</v>
      </c>
      <c r="BL12" s="26" t="s">
        <v>923</v>
      </c>
      <c r="BM12" s="26" t="s">
        <v>907</v>
      </c>
      <c r="BN12" s="26" t="s">
        <v>907</v>
      </c>
      <c r="BO12" s="26" t="s">
        <v>907</v>
      </c>
      <c r="BP12" s="26" t="s">
        <v>907</v>
      </c>
      <c r="BQ12" s="26" t="s">
        <v>1011</v>
      </c>
      <c r="BR12" s="66">
        <v>43629</v>
      </c>
      <c r="BS12" s="66"/>
      <c r="BT12" s="26"/>
      <c r="BU12" s="26"/>
      <c r="BV12" s="28"/>
      <c r="BW12" s="26" t="s">
        <v>925</v>
      </c>
    </row>
    <row r="13" spans="1:75" x14ac:dyDescent="0.3">
      <c r="A13" s="25">
        <v>12</v>
      </c>
      <c r="B13" s="26" t="e">
        <f>VLOOKUP($A13,#REF!,2,FALSE)</f>
        <v>#REF!</v>
      </c>
      <c r="C13" s="26" t="e">
        <f>VLOOKUP($A13,#REF!,3,FALSE)</f>
        <v>#REF!</v>
      </c>
      <c r="D13" s="29">
        <v>14584</v>
      </c>
      <c r="E13" s="26" t="s">
        <v>1012</v>
      </c>
      <c r="F13" s="26">
        <v>33350093</v>
      </c>
      <c r="G13" s="26" t="e">
        <f>VLOOKUP($A13,#REF!,4,FALSE)</f>
        <v>#REF!</v>
      </c>
      <c r="H13" s="27" t="s">
        <v>892</v>
      </c>
      <c r="I13" s="28">
        <v>79</v>
      </c>
      <c r="J13" s="28">
        <v>161.5</v>
      </c>
      <c r="K13" s="28">
        <v>65.900000000000006</v>
      </c>
      <c r="L13" s="30" t="s">
        <v>893</v>
      </c>
      <c r="M13" s="29" t="s">
        <v>652</v>
      </c>
      <c r="N13" s="29"/>
      <c r="O13" s="29" t="s">
        <v>631</v>
      </c>
      <c r="P13" s="29"/>
      <c r="Q13" s="31" t="s">
        <v>928</v>
      </c>
      <c r="R13" s="31" t="s">
        <v>83</v>
      </c>
      <c r="S13" s="31" t="s">
        <v>646</v>
      </c>
      <c r="T13" s="68" t="s">
        <v>1013</v>
      </c>
      <c r="U13" s="33" t="s">
        <v>646</v>
      </c>
      <c r="V13" s="26" t="s">
        <v>898</v>
      </c>
      <c r="W13" s="26" t="s">
        <v>83</v>
      </c>
      <c r="X13" s="26" t="s">
        <v>84</v>
      </c>
      <c r="Y13" s="26" t="s">
        <v>963</v>
      </c>
      <c r="Z13" s="26" t="s">
        <v>1014</v>
      </c>
      <c r="AA13" s="34" t="s">
        <v>84</v>
      </c>
      <c r="AB13" s="26">
        <v>80703</v>
      </c>
      <c r="AC13" s="69" t="s">
        <v>19</v>
      </c>
      <c r="AD13" s="64">
        <v>20190107</v>
      </c>
      <c r="AE13" s="64">
        <v>20181121</v>
      </c>
      <c r="AF13" s="64">
        <v>20190109</v>
      </c>
      <c r="AG13" s="25">
        <v>20190115</v>
      </c>
      <c r="AH13" s="36" t="s">
        <v>902</v>
      </c>
      <c r="AI13" s="34" t="s">
        <v>903</v>
      </c>
      <c r="AJ13" s="36" t="s">
        <v>902</v>
      </c>
      <c r="AK13" s="37" t="s">
        <v>628</v>
      </c>
      <c r="AL13" s="36"/>
      <c r="AM13" s="26" t="s">
        <v>1015</v>
      </c>
      <c r="AN13" s="26">
        <v>2</v>
      </c>
      <c r="AO13" s="26" t="s">
        <v>905</v>
      </c>
      <c r="AP13" s="26">
        <v>0</v>
      </c>
      <c r="AQ13" s="26" t="s">
        <v>905</v>
      </c>
      <c r="AR13" s="26">
        <v>2</v>
      </c>
      <c r="AS13" s="26">
        <v>1</v>
      </c>
      <c r="AT13" s="26" t="s">
        <v>945</v>
      </c>
      <c r="AU13" s="26" t="s">
        <v>955</v>
      </c>
      <c r="AV13" s="26" t="s">
        <v>902</v>
      </c>
      <c r="AW13" s="26" t="s">
        <v>907</v>
      </c>
      <c r="AX13" s="26" t="s">
        <v>907</v>
      </c>
      <c r="AY13" s="26" t="s">
        <v>907</v>
      </c>
      <c r="AZ13" s="26" t="s">
        <v>908</v>
      </c>
      <c r="BA13" s="26" t="s">
        <v>624</v>
      </c>
      <c r="BB13" s="26" t="s">
        <v>624</v>
      </c>
      <c r="BC13" s="26" t="s">
        <v>628</v>
      </c>
      <c r="BD13" s="26" t="s">
        <v>907</v>
      </c>
      <c r="BE13" s="26" t="s">
        <v>902</v>
      </c>
      <c r="BF13" s="26" t="s">
        <v>902</v>
      </c>
      <c r="BG13" s="26" t="s">
        <v>907</v>
      </c>
      <c r="BH13" s="27" t="s">
        <v>902</v>
      </c>
      <c r="BI13" s="27" t="s">
        <v>902</v>
      </c>
      <c r="BJ13" s="27" t="s">
        <v>902</v>
      </c>
      <c r="BK13" s="26" t="s">
        <v>907</v>
      </c>
      <c r="BL13" s="26" t="s">
        <v>907</v>
      </c>
      <c r="BM13" s="26" t="s">
        <v>907</v>
      </c>
      <c r="BN13" s="26" t="s">
        <v>923</v>
      </c>
      <c r="BO13" s="26" t="s">
        <v>907</v>
      </c>
      <c r="BP13" s="26" t="s">
        <v>907</v>
      </c>
      <c r="BQ13" s="26"/>
      <c r="BR13" s="26"/>
      <c r="BS13" s="66"/>
      <c r="BT13" s="26"/>
      <c r="BU13" s="26"/>
      <c r="BV13" s="26"/>
      <c r="BW13" s="26"/>
    </row>
    <row r="14" spans="1:75" x14ac:dyDescent="0.3">
      <c r="A14" s="25">
        <v>13</v>
      </c>
      <c r="B14" s="26" t="e">
        <f>VLOOKUP($A14,#REF!,2,FALSE)</f>
        <v>#REF!</v>
      </c>
      <c r="C14" s="26" t="e">
        <f>VLOOKUP($A14,#REF!,3,FALSE)</f>
        <v>#REF!</v>
      </c>
      <c r="D14" s="29">
        <v>18594</v>
      </c>
      <c r="E14" s="26" t="s">
        <v>1016</v>
      </c>
      <c r="F14" s="26">
        <v>33349357</v>
      </c>
      <c r="G14" s="26" t="e">
        <f>VLOOKUP($A14,#REF!,4,FALSE)</f>
        <v>#REF!</v>
      </c>
      <c r="H14" s="27" t="s">
        <v>892</v>
      </c>
      <c r="I14" s="28">
        <v>68</v>
      </c>
      <c r="J14" s="28">
        <v>165.3</v>
      </c>
      <c r="K14" s="28">
        <v>55</v>
      </c>
      <c r="L14" s="30" t="s">
        <v>893</v>
      </c>
      <c r="M14" s="29" t="s">
        <v>630</v>
      </c>
      <c r="N14" s="29"/>
      <c r="O14" s="29" t="s">
        <v>631</v>
      </c>
      <c r="P14" s="29"/>
      <c r="Q14" s="31" t="s">
        <v>928</v>
      </c>
      <c r="R14" s="31" t="s">
        <v>119</v>
      </c>
      <c r="S14" s="31" t="s">
        <v>682</v>
      </c>
      <c r="T14" s="68" t="s">
        <v>1017</v>
      </c>
      <c r="U14" s="33" t="s">
        <v>682</v>
      </c>
      <c r="V14" s="26" t="s">
        <v>898</v>
      </c>
      <c r="W14" s="26" t="s">
        <v>119</v>
      </c>
      <c r="X14" s="26" t="s">
        <v>120</v>
      </c>
      <c r="Y14" s="26" t="s">
        <v>1018</v>
      </c>
      <c r="Z14" s="34" t="s">
        <v>120</v>
      </c>
      <c r="AA14" s="34" t="s">
        <v>120</v>
      </c>
      <c r="AB14" s="26">
        <v>80703</v>
      </c>
      <c r="AC14" s="69" t="s">
        <v>19</v>
      </c>
      <c r="AD14" s="64">
        <v>20181224</v>
      </c>
      <c r="AE14" s="64">
        <v>20181224</v>
      </c>
      <c r="AF14" s="64">
        <v>20181227</v>
      </c>
      <c r="AG14" s="25">
        <v>20190122</v>
      </c>
      <c r="AH14" s="36" t="s">
        <v>902</v>
      </c>
      <c r="AI14" s="34" t="s">
        <v>941</v>
      </c>
      <c r="AJ14" s="36" t="s">
        <v>1019</v>
      </c>
      <c r="AK14" s="37" t="s">
        <v>624</v>
      </c>
      <c r="AL14" s="36"/>
      <c r="AM14" s="26" t="s">
        <v>1020</v>
      </c>
      <c r="AN14" s="26" t="s">
        <v>1021</v>
      </c>
      <c r="AO14" s="26" t="s">
        <v>905</v>
      </c>
      <c r="AP14" s="26">
        <v>0</v>
      </c>
      <c r="AQ14" s="26" t="s">
        <v>905</v>
      </c>
      <c r="AR14" s="28" t="s">
        <v>32</v>
      </c>
      <c r="AS14" s="26">
        <v>2</v>
      </c>
      <c r="AT14" s="26" t="s">
        <v>1022</v>
      </c>
      <c r="AU14" s="26" t="s">
        <v>955</v>
      </c>
      <c r="AV14" s="26" t="s">
        <v>902</v>
      </c>
      <c r="AW14" s="26" t="s">
        <v>923</v>
      </c>
      <c r="AX14" s="26" t="s">
        <v>907</v>
      </c>
      <c r="AY14" s="26" t="s">
        <v>907</v>
      </c>
      <c r="AZ14" s="26" t="s">
        <v>908</v>
      </c>
      <c r="BA14" s="26" t="s">
        <v>624</v>
      </c>
      <c r="BB14" s="26" t="s">
        <v>628</v>
      </c>
      <c r="BC14" s="26" t="s">
        <v>628</v>
      </c>
      <c r="BD14" s="26" t="s">
        <v>923</v>
      </c>
      <c r="BE14" s="26">
        <v>10</v>
      </c>
      <c r="BF14" s="26">
        <v>49</v>
      </c>
      <c r="BG14" s="26" t="s">
        <v>923</v>
      </c>
      <c r="BH14" s="26">
        <v>1</v>
      </c>
      <c r="BI14" s="26">
        <v>15</v>
      </c>
      <c r="BJ14" s="26">
        <v>49</v>
      </c>
      <c r="BK14" s="26" t="s">
        <v>907</v>
      </c>
      <c r="BL14" s="26" t="s">
        <v>907</v>
      </c>
      <c r="BM14" s="26" t="s">
        <v>907</v>
      </c>
      <c r="BN14" s="26" t="s">
        <v>907</v>
      </c>
      <c r="BO14" s="26" t="s">
        <v>907</v>
      </c>
      <c r="BP14" s="26" t="s">
        <v>907</v>
      </c>
      <c r="BQ14" s="26"/>
      <c r="BR14" s="26"/>
      <c r="BS14" s="66"/>
      <c r="BT14" s="26"/>
      <c r="BU14" s="26"/>
      <c r="BV14" s="26" t="s">
        <v>1023</v>
      </c>
      <c r="BW14" s="26"/>
    </row>
    <row r="15" spans="1:75" s="62" customFormat="1" x14ac:dyDescent="0.3">
      <c r="A15" s="53">
        <v>14</v>
      </c>
      <c r="B15" s="54" t="e">
        <f>VLOOKUP($A15,#REF!,2,FALSE)</f>
        <v>#REF!</v>
      </c>
      <c r="C15" s="54" t="e">
        <f>VLOOKUP($A15,#REF!,3,FALSE)</f>
        <v>#REF!</v>
      </c>
      <c r="D15" s="56">
        <v>16645</v>
      </c>
      <c r="E15" s="54" t="s">
        <v>1024</v>
      </c>
      <c r="F15" s="54">
        <v>33321049</v>
      </c>
      <c r="G15" s="54" t="e">
        <f>VLOOKUP($A15,#REF!,4,FALSE)</f>
        <v>#REF!</v>
      </c>
      <c r="H15" s="54" t="s">
        <v>892</v>
      </c>
      <c r="I15" s="55">
        <v>73</v>
      </c>
      <c r="J15" s="55">
        <v>159.9</v>
      </c>
      <c r="K15" s="55">
        <v>68.900000000000006</v>
      </c>
      <c r="L15" s="57" t="s">
        <v>893</v>
      </c>
      <c r="M15" s="56" t="s">
        <v>1025</v>
      </c>
      <c r="N15" s="54" t="s">
        <v>927</v>
      </c>
      <c r="O15" s="54" t="s">
        <v>631</v>
      </c>
      <c r="P15" s="54"/>
      <c r="Q15" s="58" t="s">
        <v>913</v>
      </c>
      <c r="R15" s="58" t="s">
        <v>303</v>
      </c>
      <c r="S15" s="58" t="s">
        <v>1026</v>
      </c>
      <c r="T15" s="59" t="s">
        <v>1027</v>
      </c>
      <c r="U15" s="54" t="s">
        <v>1028</v>
      </c>
      <c r="V15" s="72" t="s">
        <v>1029</v>
      </c>
      <c r="W15" s="72" t="s">
        <v>304</v>
      </c>
      <c r="X15" s="72" t="s">
        <v>305</v>
      </c>
      <c r="Y15" s="54" t="s">
        <v>1018</v>
      </c>
      <c r="Z15" s="54" t="s">
        <v>1030</v>
      </c>
      <c r="AA15" s="54" t="s">
        <v>1031</v>
      </c>
      <c r="AB15" s="54">
        <v>81403</v>
      </c>
      <c r="AC15" s="60" t="s">
        <v>69</v>
      </c>
      <c r="AD15" s="55">
        <v>20181010</v>
      </c>
      <c r="AE15" s="55">
        <v>20140309</v>
      </c>
      <c r="AF15" s="55">
        <v>20190212</v>
      </c>
      <c r="AG15" s="53">
        <v>20190201</v>
      </c>
      <c r="AH15" s="61" t="s">
        <v>1032</v>
      </c>
      <c r="AI15" s="34" t="s">
        <v>1033</v>
      </c>
      <c r="AJ15" s="61" t="s">
        <v>902</v>
      </c>
      <c r="AK15" s="37" t="s">
        <v>624</v>
      </c>
      <c r="AL15" s="61" t="s">
        <v>1034</v>
      </c>
      <c r="AM15" s="54" t="s">
        <v>986</v>
      </c>
      <c r="AN15" s="54" t="s">
        <v>902</v>
      </c>
      <c r="AO15" s="54" t="s">
        <v>902</v>
      </c>
      <c r="AP15" s="54" t="s">
        <v>902</v>
      </c>
      <c r="AQ15" s="54" t="s">
        <v>902</v>
      </c>
      <c r="AR15" s="54" t="s">
        <v>70</v>
      </c>
      <c r="AS15" s="54">
        <v>9</v>
      </c>
      <c r="AT15" s="54" t="s">
        <v>902</v>
      </c>
      <c r="AU15" s="54" t="s">
        <v>902</v>
      </c>
      <c r="AV15" s="54" t="s">
        <v>902</v>
      </c>
      <c r="AW15" s="54" t="s">
        <v>902</v>
      </c>
      <c r="AX15" s="54" t="s">
        <v>902</v>
      </c>
      <c r="AY15" s="54" t="s">
        <v>902</v>
      </c>
      <c r="AZ15" s="54" t="s">
        <v>902</v>
      </c>
      <c r="BA15" s="54" t="s">
        <v>624</v>
      </c>
      <c r="BB15" s="54" t="s">
        <v>624</v>
      </c>
      <c r="BC15" s="54" t="s">
        <v>628</v>
      </c>
      <c r="BD15" s="54" t="s">
        <v>923</v>
      </c>
      <c r="BE15" s="54">
        <v>20</v>
      </c>
      <c r="BF15" s="54">
        <v>53</v>
      </c>
      <c r="BG15" s="54" t="s">
        <v>923</v>
      </c>
      <c r="BH15" s="54">
        <v>1</v>
      </c>
      <c r="BI15" s="54">
        <v>30</v>
      </c>
      <c r="BJ15" s="54">
        <v>48</v>
      </c>
      <c r="BK15" s="54" t="s">
        <v>907</v>
      </c>
      <c r="BL15" s="54" t="s">
        <v>923</v>
      </c>
      <c r="BM15" s="54" t="s">
        <v>923</v>
      </c>
      <c r="BN15" s="54" t="s">
        <v>907</v>
      </c>
      <c r="BO15" s="54" t="s">
        <v>907</v>
      </c>
      <c r="BP15" s="54" t="s">
        <v>907</v>
      </c>
      <c r="BQ15" s="54" t="s">
        <v>1035</v>
      </c>
      <c r="BR15" s="56">
        <v>43468</v>
      </c>
      <c r="BS15" s="56"/>
      <c r="BT15" s="54" t="s">
        <v>1036</v>
      </c>
      <c r="BU15" s="54"/>
      <c r="BV15" s="54" t="s">
        <v>1037</v>
      </c>
      <c r="BW15" s="54" t="s">
        <v>988</v>
      </c>
    </row>
    <row r="16" spans="1:75" x14ac:dyDescent="0.3">
      <c r="A16" s="40">
        <v>15</v>
      </c>
      <c r="B16" s="41" t="e">
        <f>VLOOKUP($A16,#REF!,2,FALSE)</f>
        <v>#REF!</v>
      </c>
      <c r="C16" s="41" t="e">
        <f>VLOOKUP($A16,#REF!,3,FALSE)</f>
        <v>#REF!</v>
      </c>
      <c r="D16" s="43">
        <v>21305</v>
      </c>
      <c r="E16" s="41" t="s">
        <v>1038</v>
      </c>
      <c r="F16" s="41">
        <v>33351415</v>
      </c>
      <c r="G16" s="41" t="e">
        <f>VLOOKUP($A16,#REF!,4,FALSE)</f>
        <v>#REF!</v>
      </c>
      <c r="H16" s="41" t="s">
        <v>959</v>
      </c>
      <c r="I16" s="42">
        <v>60</v>
      </c>
      <c r="J16" s="42">
        <v>161.1</v>
      </c>
      <c r="K16" s="42">
        <v>64</v>
      </c>
      <c r="L16" s="44" t="s">
        <v>911</v>
      </c>
      <c r="M16" s="43"/>
      <c r="N16" s="41"/>
      <c r="O16" s="41" t="s">
        <v>681</v>
      </c>
      <c r="P16" s="41"/>
      <c r="Q16" s="45" t="s">
        <v>928</v>
      </c>
      <c r="R16" s="45" t="s">
        <v>24</v>
      </c>
      <c r="S16" s="45" t="s">
        <v>639</v>
      </c>
      <c r="T16" s="46" t="s">
        <v>1039</v>
      </c>
      <c r="U16" s="33" t="s">
        <v>639</v>
      </c>
      <c r="V16" s="41" t="s">
        <v>898</v>
      </c>
      <c r="W16" s="41" t="s">
        <v>24</v>
      </c>
      <c r="X16" s="41" t="s">
        <v>25</v>
      </c>
      <c r="Y16" s="41" t="s">
        <v>1018</v>
      </c>
      <c r="Z16" s="34" t="s">
        <v>25</v>
      </c>
      <c r="AA16" s="34" t="s">
        <v>25</v>
      </c>
      <c r="AB16" s="41">
        <v>80703</v>
      </c>
      <c r="AC16" s="47" t="s">
        <v>19</v>
      </c>
      <c r="AD16" s="42">
        <v>20190123</v>
      </c>
      <c r="AE16" s="42">
        <v>20190107</v>
      </c>
      <c r="AF16" s="42">
        <v>20190208</v>
      </c>
      <c r="AG16" s="40">
        <v>20190219</v>
      </c>
      <c r="AH16" s="48" t="s">
        <v>902</v>
      </c>
      <c r="AI16" s="34" t="s">
        <v>941</v>
      </c>
      <c r="AJ16" s="48" t="s">
        <v>1040</v>
      </c>
      <c r="AK16" s="37" t="s">
        <v>624</v>
      </c>
      <c r="AL16" s="48"/>
      <c r="AM16" s="41" t="s">
        <v>1041</v>
      </c>
      <c r="AN16" s="41" t="s">
        <v>1042</v>
      </c>
      <c r="AO16" s="41" t="s">
        <v>905</v>
      </c>
      <c r="AP16" s="41">
        <v>0</v>
      </c>
      <c r="AQ16" s="41" t="s">
        <v>905</v>
      </c>
      <c r="AR16" s="41" t="s">
        <v>32</v>
      </c>
      <c r="AS16" s="41">
        <v>2</v>
      </c>
      <c r="AT16" s="41" t="s">
        <v>1043</v>
      </c>
      <c r="AU16" s="41" t="s">
        <v>902</v>
      </c>
      <c r="AV16" s="41" t="s">
        <v>902</v>
      </c>
      <c r="AW16" s="41" t="s">
        <v>923</v>
      </c>
      <c r="AX16" s="41" t="s">
        <v>923</v>
      </c>
      <c r="AY16" s="41" t="s">
        <v>907</v>
      </c>
      <c r="AZ16" s="41" t="s">
        <v>1044</v>
      </c>
      <c r="BA16" s="41" t="s">
        <v>624</v>
      </c>
      <c r="BB16" s="41" t="s">
        <v>628</v>
      </c>
      <c r="BC16" s="41" t="s">
        <v>628</v>
      </c>
      <c r="BD16" s="41" t="s">
        <v>923</v>
      </c>
      <c r="BE16" s="41">
        <v>20</v>
      </c>
      <c r="BF16" s="41">
        <v>20</v>
      </c>
      <c r="BG16" s="41" t="s">
        <v>923</v>
      </c>
      <c r="BH16" s="41">
        <v>2</v>
      </c>
      <c r="BI16" s="41">
        <v>10</v>
      </c>
      <c r="BJ16" s="41"/>
      <c r="BK16" s="41" t="s">
        <v>907</v>
      </c>
      <c r="BL16" s="41" t="s">
        <v>907</v>
      </c>
      <c r="BM16" s="41" t="s">
        <v>923</v>
      </c>
      <c r="BN16" s="41" t="s">
        <v>907</v>
      </c>
      <c r="BO16" s="41" t="s">
        <v>907</v>
      </c>
      <c r="BP16" s="41" t="s">
        <v>907</v>
      </c>
      <c r="BQ16" s="41"/>
      <c r="BR16" s="41"/>
      <c r="BS16" s="43"/>
      <c r="BT16" s="41"/>
      <c r="BU16" s="41"/>
      <c r="BV16" s="41" t="s">
        <v>1045</v>
      </c>
      <c r="BW16" s="41" t="s">
        <v>936</v>
      </c>
    </row>
    <row r="17" spans="1:75" x14ac:dyDescent="0.3">
      <c r="A17" s="25">
        <v>16</v>
      </c>
      <c r="B17" s="26" t="e">
        <f>VLOOKUP($A17,#REF!,2,FALSE)</f>
        <v>#REF!</v>
      </c>
      <c r="C17" s="26" t="e">
        <f>VLOOKUP($A17,#REF!,3,FALSE)</f>
        <v>#REF!</v>
      </c>
      <c r="D17" s="29">
        <v>13599</v>
      </c>
      <c r="E17" s="26" t="s">
        <v>1046</v>
      </c>
      <c r="F17" s="26">
        <v>33354036</v>
      </c>
      <c r="G17" s="27" t="e">
        <f>VLOOKUP($A17,#REF!,4,FALSE)</f>
        <v>#REF!</v>
      </c>
      <c r="H17" s="27" t="s">
        <v>892</v>
      </c>
      <c r="I17" s="28">
        <v>81</v>
      </c>
      <c r="J17" s="28">
        <v>160</v>
      </c>
      <c r="K17" s="28">
        <v>34.4</v>
      </c>
      <c r="L17" s="30"/>
      <c r="M17" s="29"/>
      <c r="N17" s="29"/>
      <c r="O17" s="29"/>
      <c r="P17" s="29"/>
      <c r="Q17" s="31" t="s">
        <v>928</v>
      </c>
      <c r="R17" s="31" t="s">
        <v>83</v>
      </c>
      <c r="S17" s="31" t="s">
        <v>646</v>
      </c>
      <c r="T17" s="73" t="s">
        <v>1047</v>
      </c>
      <c r="U17" s="33" t="s">
        <v>646</v>
      </c>
      <c r="V17" s="28" t="s">
        <v>898</v>
      </c>
      <c r="W17" s="28" t="s">
        <v>83</v>
      </c>
      <c r="X17" s="28" t="s">
        <v>84</v>
      </c>
      <c r="Y17" s="28" t="s">
        <v>963</v>
      </c>
      <c r="Z17" s="63" t="s">
        <v>84</v>
      </c>
      <c r="AA17" s="63" t="s">
        <v>84</v>
      </c>
      <c r="AB17" s="28">
        <v>80703</v>
      </c>
      <c r="AC17" s="74" t="s">
        <v>19</v>
      </c>
      <c r="AD17" s="28">
        <v>20190227</v>
      </c>
      <c r="AE17" s="28">
        <v>20190220</v>
      </c>
      <c r="AF17" s="28">
        <v>20190225</v>
      </c>
      <c r="AG17" s="65" t="s">
        <v>902</v>
      </c>
      <c r="AH17" s="36" t="s">
        <v>902</v>
      </c>
      <c r="AI17" s="63"/>
      <c r="AJ17" s="36" t="s">
        <v>902</v>
      </c>
      <c r="AK17" s="37" t="s">
        <v>628</v>
      </c>
      <c r="AL17" s="36"/>
      <c r="AM17" s="28" t="s">
        <v>986</v>
      </c>
      <c r="AN17" s="28" t="s">
        <v>902</v>
      </c>
      <c r="AO17" s="28" t="s">
        <v>902</v>
      </c>
      <c r="AP17" s="28" t="s">
        <v>902</v>
      </c>
      <c r="AQ17" s="28" t="s">
        <v>902</v>
      </c>
      <c r="AR17" s="28"/>
      <c r="AS17" s="26">
        <v>2</v>
      </c>
      <c r="AT17" s="26" t="s">
        <v>902</v>
      </c>
      <c r="AU17" s="26" t="s">
        <v>902</v>
      </c>
      <c r="AV17" s="26" t="s">
        <v>902</v>
      </c>
      <c r="AW17" s="26" t="s">
        <v>902</v>
      </c>
      <c r="AX17" s="26" t="s">
        <v>902</v>
      </c>
      <c r="AY17" s="26" t="s">
        <v>902</v>
      </c>
      <c r="AZ17" s="26" t="s">
        <v>908</v>
      </c>
      <c r="BA17" s="28"/>
      <c r="BB17" s="28"/>
      <c r="BC17" s="28" t="s">
        <v>907</v>
      </c>
      <c r="BD17" s="28" t="s">
        <v>907</v>
      </c>
      <c r="BE17" s="26" t="s">
        <v>902</v>
      </c>
      <c r="BF17" s="26" t="s">
        <v>902</v>
      </c>
      <c r="BG17" s="28" t="s">
        <v>907</v>
      </c>
      <c r="BH17" s="27" t="s">
        <v>902</v>
      </c>
      <c r="BI17" s="27" t="s">
        <v>902</v>
      </c>
      <c r="BJ17" s="27" t="s">
        <v>902</v>
      </c>
      <c r="BK17" s="28"/>
      <c r="BL17" s="28"/>
      <c r="BM17" s="28"/>
      <c r="BN17" s="28"/>
      <c r="BO17" s="28" t="s">
        <v>907</v>
      </c>
      <c r="BP17" s="28" t="s">
        <v>907</v>
      </c>
      <c r="BQ17" s="28"/>
      <c r="BR17" s="28"/>
      <c r="BS17" s="29"/>
      <c r="BT17" s="28"/>
      <c r="BU17" s="28"/>
      <c r="BV17" s="28"/>
      <c r="BW17" s="27"/>
    </row>
    <row r="18" spans="1:75" x14ac:dyDescent="0.3">
      <c r="A18" s="25">
        <v>17</v>
      </c>
      <c r="B18" s="26" t="e">
        <f>VLOOKUP($A18,#REF!,2,FALSE)</f>
        <v>#REF!</v>
      </c>
      <c r="C18" s="26" t="e">
        <f>VLOOKUP($A18,#REF!,3,FALSE)</f>
        <v>#REF!</v>
      </c>
      <c r="D18" s="29">
        <v>14986</v>
      </c>
      <c r="E18" s="26" t="s">
        <v>1048</v>
      </c>
      <c r="F18" s="26">
        <v>33351508</v>
      </c>
      <c r="G18" s="26" t="e">
        <f>VLOOKUP($A18,#REF!,4,FALSE)</f>
        <v>#REF!</v>
      </c>
      <c r="H18" s="27" t="s">
        <v>959</v>
      </c>
      <c r="I18" s="28">
        <v>78</v>
      </c>
      <c r="J18" s="28">
        <v>153.69999999999999</v>
      </c>
      <c r="K18" s="28">
        <v>56</v>
      </c>
      <c r="L18" s="30" t="s">
        <v>982</v>
      </c>
      <c r="M18" s="29" t="s">
        <v>630</v>
      </c>
      <c r="N18" s="29"/>
      <c r="O18" s="29" t="s">
        <v>631</v>
      </c>
      <c r="P18" s="29"/>
      <c r="Q18" s="31" t="s">
        <v>928</v>
      </c>
      <c r="R18" s="31" t="s">
        <v>24</v>
      </c>
      <c r="S18" s="31" t="s">
        <v>639</v>
      </c>
      <c r="T18" s="73" t="s">
        <v>1049</v>
      </c>
      <c r="U18" s="33" t="s">
        <v>639</v>
      </c>
      <c r="V18" s="28" t="s">
        <v>898</v>
      </c>
      <c r="W18" s="28" t="s">
        <v>24</v>
      </c>
      <c r="X18" s="28" t="s">
        <v>25</v>
      </c>
      <c r="Y18" s="26" t="s">
        <v>1050</v>
      </c>
      <c r="Z18" s="63" t="s">
        <v>25</v>
      </c>
      <c r="AA18" s="63" t="s">
        <v>25</v>
      </c>
      <c r="AB18" s="26">
        <v>80703</v>
      </c>
      <c r="AC18" s="69" t="s">
        <v>19</v>
      </c>
      <c r="AD18" s="28">
        <v>20190123</v>
      </c>
      <c r="AE18" s="28">
        <v>20190115</v>
      </c>
      <c r="AF18" s="28">
        <v>20190212</v>
      </c>
      <c r="AG18" s="25">
        <v>20190222</v>
      </c>
      <c r="AH18" s="36" t="s">
        <v>902</v>
      </c>
      <c r="AI18" s="63" t="s">
        <v>903</v>
      </c>
      <c r="AJ18" s="36" t="s">
        <v>902</v>
      </c>
      <c r="AK18" s="37" t="s">
        <v>628</v>
      </c>
      <c r="AL18" s="36"/>
      <c r="AM18" s="28" t="s">
        <v>1015</v>
      </c>
      <c r="AN18" s="28">
        <v>2</v>
      </c>
      <c r="AO18" s="28" t="s">
        <v>905</v>
      </c>
      <c r="AP18" s="28">
        <v>0</v>
      </c>
      <c r="AQ18" s="28" t="s">
        <v>905</v>
      </c>
      <c r="AR18" s="28">
        <v>2</v>
      </c>
      <c r="AS18" s="28">
        <v>1</v>
      </c>
      <c r="AT18" s="28" t="s">
        <v>1051</v>
      </c>
      <c r="AU18" s="28" t="s">
        <v>1005</v>
      </c>
      <c r="AV18" s="28" t="s">
        <v>902</v>
      </c>
      <c r="AW18" s="26" t="s">
        <v>907</v>
      </c>
      <c r="AX18" s="26" t="s">
        <v>907</v>
      </c>
      <c r="AY18" s="26" t="s">
        <v>907</v>
      </c>
      <c r="AZ18" s="28" t="s">
        <v>1052</v>
      </c>
      <c r="BA18" s="28" t="s">
        <v>628</v>
      </c>
      <c r="BB18" s="28" t="s">
        <v>628</v>
      </c>
      <c r="BC18" s="28" t="s">
        <v>628</v>
      </c>
      <c r="BD18" s="28" t="s">
        <v>907</v>
      </c>
      <c r="BE18" s="26" t="s">
        <v>902</v>
      </c>
      <c r="BF18" s="26" t="s">
        <v>902</v>
      </c>
      <c r="BG18" s="28" t="s">
        <v>907</v>
      </c>
      <c r="BH18" s="27" t="s">
        <v>902</v>
      </c>
      <c r="BI18" s="27" t="s">
        <v>902</v>
      </c>
      <c r="BJ18" s="27" t="s">
        <v>902</v>
      </c>
      <c r="BK18" s="28" t="s">
        <v>907</v>
      </c>
      <c r="BL18" s="28" t="s">
        <v>907</v>
      </c>
      <c r="BM18" s="28" t="s">
        <v>907</v>
      </c>
      <c r="BN18" s="28" t="s">
        <v>907</v>
      </c>
      <c r="BO18" s="28" t="s">
        <v>907</v>
      </c>
      <c r="BP18" s="28" t="s">
        <v>907</v>
      </c>
      <c r="BQ18" s="28"/>
      <c r="BR18" s="28"/>
      <c r="BS18" s="29"/>
      <c r="BT18" s="28"/>
      <c r="BU18" s="28"/>
      <c r="BV18" s="28" t="s">
        <v>1053</v>
      </c>
      <c r="BW18" s="27"/>
    </row>
    <row r="19" spans="1:75" x14ac:dyDescent="0.3">
      <c r="A19" s="25">
        <v>18</v>
      </c>
      <c r="B19" s="26" t="e">
        <f>VLOOKUP($A19,#REF!,2,FALSE)</f>
        <v>#REF!</v>
      </c>
      <c r="C19" s="26" t="e">
        <f>VLOOKUP($A19,#REF!,3,FALSE)</f>
        <v>#REF!</v>
      </c>
      <c r="D19" s="29">
        <v>22345</v>
      </c>
      <c r="E19" s="26" t="s">
        <v>1054</v>
      </c>
      <c r="F19" s="26">
        <v>33352394</v>
      </c>
      <c r="G19" s="26" t="e">
        <f>VLOOKUP($A19,#REF!,4,FALSE)</f>
        <v>#REF!</v>
      </c>
      <c r="H19" s="27" t="s">
        <v>892</v>
      </c>
      <c r="I19" s="28">
        <v>57</v>
      </c>
      <c r="J19" s="28">
        <v>166.4</v>
      </c>
      <c r="K19" s="28">
        <v>75</v>
      </c>
      <c r="L19" s="30" t="s">
        <v>982</v>
      </c>
      <c r="M19" s="29" t="s">
        <v>630</v>
      </c>
      <c r="N19" s="29"/>
      <c r="O19" s="29" t="s">
        <v>645</v>
      </c>
      <c r="P19" s="29" t="s">
        <v>1055</v>
      </c>
      <c r="Q19" s="31" t="s">
        <v>928</v>
      </c>
      <c r="R19" s="31" t="s">
        <v>24</v>
      </c>
      <c r="S19" s="31" t="s">
        <v>639</v>
      </c>
      <c r="T19" s="73" t="s">
        <v>1056</v>
      </c>
      <c r="U19" s="33" t="s">
        <v>639</v>
      </c>
      <c r="V19" s="28" t="s">
        <v>898</v>
      </c>
      <c r="W19" s="28" t="s">
        <v>24</v>
      </c>
      <c r="X19" s="28" t="s">
        <v>25</v>
      </c>
      <c r="Y19" s="26" t="s">
        <v>1018</v>
      </c>
      <c r="Z19" s="63" t="s">
        <v>25</v>
      </c>
      <c r="AA19" s="63" t="s">
        <v>25</v>
      </c>
      <c r="AB19" s="26">
        <v>80703</v>
      </c>
      <c r="AC19" s="69" t="s">
        <v>19</v>
      </c>
      <c r="AD19" s="28">
        <v>20190208</v>
      </c>
      <c r="AE19" s="28">
        <v>20190117</v>
      </c>
      <c r="AF19" s="28">
        <v>20190211</v>
      </c>
      <c r="AG19" s="25">
        <v>20190226</v>
      </c>
      <c r="AH19" s="36" t="s">
        <v>902</v>
      </c>
      <c r="AI19" s="63" t="s">
        <v>903</v>
      </c>
      <c r="AJ19" s="36" t="s">
        <v>902</v>
      </c>
      <c r="AK19" s="37"/>
      <c r="AL19" s="36"/>
      <c r="AM19" s="28" t="s">
        <v>1057</v>
      </c>
      <c r="AN19" s="28" t="s">
        <v>1042</v>
      </c>
      <c r="AO19" s="28" t="s">
        <v>905</v>
      </c>
      <c r="AP19" s="28">
        <v>0</v>
      </c>
      <c r="AQ19" s="28" t="s">
        <v>905</v>
      </c>
      <c r="AR19" s="28" t="s">
        <v>32</v>
      </c>
      <c r="AS19" s="28">
        <v>3</v>
      </c>
      <c r="AT19" s="28" t="s">
        <v>1058</v>
      </c>
      <c r="AU19" s="28" t="s">
        <v>1005</v>
      </c>
      <c r="AV19" s="28" t="s">
        <v>902</v>
      </c>
      <c r="AW19" s="28" t="s">
        <v>923</v>
      </c>
      <c r="AX19" s="28" t="s">
        <v>907</v>
      </c>
      <c r="AY19" s="28" t="s">
        <v>907</v>
      </c>
      <c r="AZ19" s="28" t="s">
        <v>907</v>
      </c>
      <c r="BA19" s="28" t="s">
        <v>624</v>
      </c>
      <c r="BB19" s="28" t="s">
        <v>624</v>
      </c>
      <c r="BC19" s="28" t="s">
        <v>628</v>
      </c>
      <c r="BD19" s="28" t="s">
        <v>923</v>
      </c>
      <c r="BE19" s="28">
        <v>20</v>
      </c>
      <c r="BF19" s="28">
        <v>38</v>
      </c>
      <c r="BG19" s="28" t="s">
        <v>923</v>
      </c>
      <c r="BH19" s="75">
        <v>2</v>
      </c>
      <c r="BI19" s="75">
        <v>20</v>
      </c>
      <c r="BJ19" s="75">
        <v>30</v>
      </c>
      <c r="BK19" s="28" t="s">
        <v>907</v>
      </c>
      <c r="BL19" s="28" t="s">
        <v>923</v>
      </c>
      <c r="BM19" s="28" t="s">
        <v>923</v>
      </c>
      <c r="BN19" s="28" t="s">
        <v>907</v>
      </c>
      <c r="BO19" s="28" t="s">
        <v>907</v>
      </c>
      <c r="BP19" s="28" t="s">
        <v>907</v>
      </c>
      <c r="BQ19" s="28"/>
      <c r="BR19" s="28"/>
      <c r="BS19" s="29"/>
      <c r="BT19" s="28"/>
      <c r="BU19" s="28"/>
      <c r="BV19" s="28" t="s">
        <v>1059</v>
      </c>
      <c r="BW19" s="27"/>
    </row>
    <row r="20" spans="1:75" x14ac:dyDescent="0.3">
      <c r="A20" s="25">
        <v>19</v>
      </c>
      <c r="B20" s="26" t="e">
        <f>VLOOKUP($A20,#REF!,2,FALSE)</f>
        <v>#REF!</v>
      </c>
      <c r="C20" s="26" t="e">
        <f>VLOOKUP($A20,#REF!,3,FALSE)</f>
        <v>#REF!</v>
      </c>
      <c r="D20" s="29">
        <v>24943</v>
      </c>
      <c r="E20" s="26" t="s">
        <v>1060</v>
      </c>
      <c r="F20" s="26">
        <v>33354846</v>
      </c>
      <c r="G20" s="26" t="e">
        <f>VLOOKUP($A20,#REF!,4,FALSE)</f>
        <v>#REF!</v>
      </c>
      <c r="H20" s="27" t="s">
        <v>959</v>
      </c>
      <c r="I20" s="28">
        <v>50</v>
      </c>
      <c r="J20" s="28">
        <v>165.5</v>
      </c>
      <c r="K20" s="28">
        <v>76</v>
      </c>
      <c r="L20" s="30" t="s">
        <v>982</v>
      </c>
      <c r="M20" s="29" t="s">
        <v>912</v>
      </c>
      <c r="N20" s="27" t="s">
        <v>970</v>
      </c>
      <c r="O20" s="27" t="s">
        <v>631</v>
      </c>
      <c r="P20" s="27"/>
      <c r="Q20" s="31" t="s">
        <v>913</v>
      </c>
      <c r="R20" s="31" t="s">
        <v>24</v>
      </c>
      <c r="S20" s="31" t="s">
        <v>639</v>
      </c>
      <c r="T20" s="73" t="s">
        <v>929</v>
      </c>
      <c r="U20" s="33" t="s">
        <v>639</v>
      </c>
      <c r="V20" s="28" t="s">
        <v>898</v>
      </c>
      <c r="W20" s="28" t="s">
        <v>24</v>
      </c>
      <c r="X20" s="28" t="s">
        <v>25</v>
      </c>
      <c r="Y20" s="26" t="s">
        <v>1018</v>
      </c>
      <c r="Z20" s="63" t="s">
        <v>25</v>
      </c>
      <c r="AA20" s="63" t="s">
        <v>25</v>
      </c>
      <c r="AB20" s="26">
        <v>80703</v>
      </c>
      <c r="AC20" s="69" t="s">
        <v>19</v>
      </c>
      <c r="AD20" s="28">
        <v>20190406</v>
      </c>
      <c r="AE20" s="28">
        <v>20190207</v>
      </c>
      <c r="AF20" s="28">
        <v>20190320</v>
      </c>
      <c r="AG20" s="25">
        <v>20190307</v>
      </c>
      <c r="AH20" s="36" t="s">
        <v>1061</v>
      </c>
      <c r="AI20" s="63" t="s">
        <v>1062</v>
      </c>
      <c r="AJ20" s="36" t="s">
        <v>1063</v>
      </c>
      <c r="AK20" s="37" t="s">
        <v>624</v>
      </c>
      <c r="AL20" s="36"/>
      <c r="AM20" s="28" t="s">
        <v>1057</v>
      </c>
      <c r="AN20" s="28" t="s">
        <v>1042</v>
      </c>
      <c r="AO20" s="28" t="s">
        <v>905</v>
      </c>
      <c r="AP20" s="28">
        <v>0</v>
      </c>
      <c r="AQ20" s="28" t="s">
        <v>905</v>
      </c>
      <c r="AR20" s="28" t="s">
        <v>32</v>
      </c>
      <c r="AS20" s="28">
        <v>1</v>
      </c>
      <c r="AT20" s="28" t="s">
        <v>1058</v>
      </c>
      <c r="AU20" s="28">
        <v>0.1</v>
      </c>
      <c r="AV20" s="28" t="s">
        <v>902</v>
      </c>
      <c r="AW20" s="28" t="s">
        <v>923</v>
      </c>
      <c r="AX20" s="28" t="s">
        <v>907</v>
      </c>
      <c r="AY20" s="28" t="s">
        <v>907</v>
      </c>
      <c r="AZ20" s="28" t="s">
        <v>907</v>
      </c>
      <c r="BA20" s="28" t="s">
        <v>624</v>
      </c>
      <c r="BB20" s="28" t="s">
        <v>624</v>
      </c>
      <c r="BC20" s="28" t="s">
        <v>628</v>
      </c>
      <c r="BD20" s="28" t="s">
        <v>907</v>
      </c>
      <c r="BE20" s="26" t="s">
        <v>902</v>
      </c>
      <c r="BF20" s="26" t="s">
        <v>902</v>
      </c>
      <c r="BG20" s="28" t="s">
        <v>923</v>
      </c>
      <c r="BH20" s="28">
        <v>1</v>
      </c>
      <c r="BI20" s="28">
        <v>20</v>
      </c>
      <c r="BJ20" s="28">
        <v>31</v>
      </c>
      <c r="BK20" s="28" t="s">
        <v>923</v>
      </c>
      <c r="BL20" s="28" t="s">
        <v>923</v>
      </c>
      <c r="BM20" s="28" t="s">
        <v>907</v>
      </c>
      <c r="BN20" s="28" t="s">
        <v>907</v>
      </c>
      <c r="BO20" s="28" t="s">
        <v>907</v>
      </c>
      <c r="BP20" s="28" t="s">
        <v>907</v>
      </c>
      <c r="BQ20" s="28" t="s">
        <v>1064</v>
      </c>
      <c r="BR20" s="29">
        <v>43616</v>
      </c>
      <c r="BS20" s="29"/>
      <c r="BT20" s="28"/>
      <c r="BU20" s="28"/>
      <c r="BV20" s="28" t="s">
        <v>1065</v>
      </c>
      <c r="BW20" s="27" t="s">
        <v>925</v>
      </c>
    </row>
    <row r="21" spans="1:75" x14ac:dyDescent="0.3">
      <c r="A21" s="25">
        <v>20</v>
      </c>
      <c r="B21" s="26" t="e">
        <f>VLOOKUP($A21,#REF!,2,FALSE)</f>
        <v>#REF!</v>
      </c>
      <c r="C21" s="26" t="e">
        <f>VLOOKUP($A21,#REF!,3,FALSE)</f>
        <v>#REF!</v>
      </c>
      <c r="D21" s="29">
        <v>19213</v>
      </c>
      <c r="E21" s="26" t="s">
        <v>1066</v>
      </c>
      <c r="F21" s="26">
        <v>33355755</v>
      </c>
      <c r="G21" s="26" t="e">
        <f>VLOOKUP($A21,#REF!,4,FALSE)</f>
        <v>#REF!</v>
      </c>
      <c r="H21" s="27" t="s">
        <v>892</v>
      </c>
      <c r="I21" s="28">
        <v>66</v>
      </c>
      <c r="J21" s="28">
        <v>170.1</v>
      </c>
      <c r="K21" s="28">
        <v>76.150000000000006</v>
      </c>
      <c r="L21" s="30" t="s">
        <v>911</v>
      </c>
      <c r="M21" s="29" t="s">
        <v>685</v>
      </c>
      <c r="N21" s="27"/>
      <c r="O21" s="27" t="s">
        <v>681</v>
      </c>
      <c r="P21" s="27"/>
      <c r="Q21" s="31" t="s">
        <v>913</v>
      </c>
      <c r="R21" s="31" t="s">
        <v>24</v>
      </c>
      <c r="S21" s="31" t="s">
        <v>639</v>
      </c>
      <c r="T21" s="73" t="s">
        <v>1056</v>
      </c>
      <c r="U21" s="33" t="s">
        <v>639</v>
      </c>
      <c r="V21" s="28" t="s">
        <v>898</v>
      </c>
      <c r="W21" s="28" t="s">
        <v>24</v>
      </c>
      <c r="X21" s="28" t="s">
        <v>25</v>
      </c>
      <c r="Y21" s="26" t="s">
        <v>930</v>
      </c>
      <c r="Z21" s="63" t="s">
        <v>25</v>
      </c>
      <c r="AA21" s="63" t="s">
        <v>25</v>
      </c>
      <c r="AB21" s="26">
        <v>80703</v>
      </c>
      <c r="AC21" s="69" t="s">
        <v>19</v>
      </c>
      <c r="AD21" s="28">
        <v>20190311</v>
      </c>
      <c r="AE21" s="28">
        <v>20190220</v>
      </c>
      <c r="AF21" s="28">
        <v>20190313</v>
      </c>
      <c r="AG21" s="25">
        <v>20190314</v>
      </c>
      <c r="AH21" s="36" t="s">
        <v>902</v>
      </c>
      <c r="AI21" s="63" t="s">
        <v>903</v>
      </c>
      <c r="AJ21" s="36" t="s">
        <v>902</v>
      </c>
      <c r="AK21" s="37"/>
      <c r="AL21" s="36"/>
      <c r="AM21" s="28" t="s">
        <v>1041</v>
      </c>
      <c r="AN21" s="28" t="s">
        <v>1042</v>
      </c>
      <c r="AO21" s="28" t="s">
        <v>905</v>
      </c>
      <c r="AP21" s="28">
        <v>0</v>
      </c>
      <c r="AQ21" s="28" t="s">
        <v>905</v>
      </c>
      <c r="AR21" s="28" t="s">
        <v>32</v>
      </c>
      <c r="AS21" s="28">
        <v>1</v>
      </c>
      <c r="AT21" s="28" t="s">
        <v>1067</v>
      </c>
      <c r="AU21" s="28" t="s">
        <v>902</v>
      </c>
      <c r="AV21" s="28" t="s">
        <v>902</v>
      </c>
      <c r="AW21" s="28" t="s">
        <v>923</v>
      </c>
      <c r="AX21" s="28" t="s">
        <v>907</v>
      </c>
      <c r="AY21" s="28" t="s">
        <v>907</v>
      </c>
      <c r="AZ21" s="28" t="s">
        <v>1044</v>
      </c>
      <c r="BA21" s="28" t="s">
        <v>624</v>
      </c>
      <c r="BB21" s="28" t="s">
        <v>624</v>
      </c>
      <c r="BC21" s="28" t="s">
        <v>628</v>
      </c>
      <c r="BD21" s="28" t="s">
        <v>907</v>
      </c>
      <c r="BE21" s="26" t="s">
        <v>902</v>
      </c>
      <c r="BF21" s="26" t="s">
        <v>902</v>
      </c>
      <c r="BG21" s="28" t="s">
        <v>907</v>
      </c>
      <c r="BH21" s="26" t="s">
        <v>902</v>
      </c>
      <c r="BI21" s="26" t="s">
        <v>902</v>
      </c>
      <c r="BJ21" s="28" t="s">
        <v>902</v>
      </c>
      <c r="BK21" s="28" t="s">
        <v>907</v>
      </c>
      <c r="BL21" s="28" t="s">
        <v>907</v>
      </c>
      <c r="BM21" s="28" t="s">
        <v>907</v>
      </c>
      <c r="BN21" s="28" t="s">
        <v>907</v>
      </c>
      <c r="BO21" s="28" t="s">
        <v>907</v>
      </c>
      <c r="BP21" s="28" t="s">
        <v>907</v>
      </c>
      <c r="BQ21" s="28"/>
      <c r="BR21" s="28"/>
      <c r="BS21" s="29"/>
      <c r="BT21" s="28"/>
      <c r="BU21" s="28"/>
      <c r="BV21" s="28"/>
      <c r="BW21" s="27"/>
    </row>
    <row r="22" spans="1:75" x14ac:dyDescent="0.3">
      <c r="A22" s="25">
        <v>21</v>
      </c>
      <c r="B22" s="26" t="e">
        <f>VLOOKUP($A22,#REF!,2,FALSE)</f>
        <v>#REF!</v>
      </c>
      <c r="C22" s="26" t="e">
        <f>VLOOKUP($A22,#REF!,3,FALSE)</f>
        <v>#REF!</v>
      </c>
      <c r="D22" s="29">
        <v>15446</v>
      </c>
      <c r="E22" s="26" t="s">
        <v>1068</v>
      </c>
      <c r="F22" s="26">
        <v>33355430</v>
      </c>
      <c r="G22" s="26" t="e">
        <f>VLOOKUP($A22,#REF!,4,FALSE)</f>
        <v>#REF!</v>
      </c>
      <c r="H22" s="27" t="s">
        <v>959</v>
      </c>
      <c r="I22" s="28">
        <v>76</v>
      </c>
      <c r="J22" s="28">
        <v>154.1</v>
      </c>
      <c r="K22" s="28">
        <v>46.2</v>
      </c>
      <c r="L22" s="30"/>
      <c r="M22" s="29" t="s">
        <v>1069</v>
      </c>
      <c r="N22" s="27" t="s">
        <v>927</v>
      </c>
      <c r="O22" s="27" t="s">
        <v>631</v>
      </c>
      <c r="P22" s="27"/>
      <c r="Q22" s="31" t="s">
        <v>928</v>
      </c>
      <c r="R22" s="31" t="s">
        <v>17</v>
      </c>
      <c r="S22" s="31" t="s">
        <v>625</v>
      </c>
      <c r="T22" s="73" t="s">
        <v>897</v>
      </c>
      <c r="U22" s="33" t="s">
        <v>625</v>
      </c>
      <c r="V22" s="28" t="s">
        <v>1070</v>
      </c>
      <c r="W22" s="28" t="s">
        <v>17</v>
      </c>
      <c r="X22" s="28" t="s">
        <v>18</v>
      </c>
      <c r="Y22" s="26" t="s">
        <v>899</v>
      </c>
      <c r="Z22" s="27" t="s">
        <v>900</v>
      </c>
      <c r="AA22" s="63" t="s">
        <v>18</v>
      </c>
      <c r="AB22" s="26">
        <v>80703</v>
      </c>
      <c r="AC22" s="69" t="s">
        <v>19</v>
      </c>
      <c r="AD22" s="28">
        <v>20190312</v>
      </c>
      <c r="AE22" s="28">
        <v>20190312</v>
      </c>
      <c r="AF22" s="28">
        <v>20190318</v>
      </c>
      <c r="AG22" s="65" t="s">
        <v>902</v>
      </c>
      <c r="AH22" s="36" t="s">
        <v>902</v>
      </c>
      <c r="AI22" s="63"/>
      <c r="AJ22" s="36" t="s">
        <v>902</v>
      </c>
      <c r="AK22" s="37" t="s">
        <v>628</v>
      </c>
      <c r="AL22" s="36"/>
      <c r="AM22" s="28" t="s">
        <v>1071</v>
      </c>
      <c r="AN22" s="28">
        <v>2</v>
      </c>
      <c r="AO22" s="28" t="s">
        <v>1072</v>
      </c>
      <c r="AP22" s="28">
        <v>1</v>
      </c>
      <c r="AQ22" s="28" t="s">
        <v>1073</v>
      </c>
      <c r="AR22" s="28">
        <v>3</v>
      </c>
      <c r="AS22" s="28">
        <v>9</v>
      </c>
      <c r="AT22" s="28" t="s">
        <v>902</v>
      </c>
      <c r="AU22" s="28" t="s">
        <v>902</v>
      </c>
      <c r="AV22" s="28" t="s">
        <v>902</v>
      </c>
      <c r="AW22" s="28" t="s">
        <v>902</v>
      </c>
      <c r="AX22" s="28" t="s">
        <v>902</v>
      </c>
      <c r="AY22" s="28" t="s">
        <v>902</v>
      </c>
      <c r="AZ22" s="28" t="s">
        <v>902</v>
      </c>
      <c r="BA22" s="28" t="s">
        <v>628</v>
      </c>
      <c r="BB22" s="28" t="s">
        <v>628</v>
      </c>
      <c r="BC22" s="28" t="s">
        <v>628</v>
      </c>
      <c r="BD22" s="28" t="s">
        <v>907</v>
      </c>
      <c r="BE22" s="26" t="s">
        <v>902</v>
      </c>
      <c r="BF22" s="26" t="s">
        <v>902</v>
      </c>
      <c r="BG22" s="28" t="s">
        <v>907</v>
      </c>
      <c r="BH22" s="26" t="s">
        <v>902</v>
      </c>
      <c r="BI22" s="26" t="s">
        <v>902</v>
      </c>
      <c r="BJ22" s="28" t="s">
        <v>902</v>
      </c>
      <c r="BK22" s="28" t="s">
        <v>923</v>
      </c>
      <c r="BL22" s="28" t="s">
        <v>923</v>
      </c>
      <c r="BM22" s="28" t="s">
        <v>923</v>
      </c>
      <c r="BN22" s="28" t="s">
        <v>907</v>
      </c>
      <c r="BO22" s="28" t="s">
        <v>907</v>
      </c>
      <c r="BP22" s="28" t="s">
        <v>907</v>
      </c>
      <c r="BQ22" s="28"/>
      <c r="BR22" s="28"/>
      <c r="BS22" s="29"/>
      <c r="BT22" s="28"/>
      <c r="BU22" s="28"/>
      <c r="BV22" s="28"/>
      <c r="BW22" s="27"/>
    </row>
    <row r="23" spans="1:75" x14ac:dyDescent="0.3">
      <c r="A23" s="25">
        <v>22</v>
      </c>
      <c r="B23" s="26" t="e">
        <f>VLOOKUP($A23,#REF!,2,FALSE)</f>
        <v>#REF!</v>
      </c>
      <c r="C23" s="26" t="e">
        <f>VLOOKUP($A23,#REF!,3,FALSE)</f>
        <v>#REF!</v>
      </c>
      <c r="D23" s="29">
        <v>16074</v>
      </c>
      <c r="E23" s="26" t="s">
        <v>1074</v>
      </c>
      <c r="F23" s="26">
        <v>33356589</v>
      </c>
      <c r="G23" s="26" t="e">
        <f>VLOOKUP($A23,#REF!,4,FALSE)</f>
        <v>#REF!</v>
      </c>
      <c r="H23" s="27" t="s">
        <v>959</v>
      </c>
      <c r="I23" s="28">
        <v>75</v>
      </c>
      <c r="J23" s="28">
        <v>159.9</v>
      </c>
      <c r="K23" s="28">
        <v>64</v>
      </c>
      <c r="L23" s="30" t="s">
        <v>911</v>
      </c>
      <c r="M23" s="29" t="s">
        <v>630</v>
      </c>
      <c r="N23" s="27"/>
      <c r="O23" s="27" t="s">
        <v>631</v>
      </c>
      <c r="P23" s="27"/>
      <c r="Q23" s="31" t="s">
        <v>928</v>
      </c>
      <c r="R23" s="31" t="s">
        <v>24</v>
      </c>
      <c r="S23" s="31" t="s">
        <v>639</v>
      </c>
      <c r="T23" s="73" t="s">
        <v>1039</v>
      </c>
      <c r="U23" s="33" t="s">
        <v>639</v>
      </c>
      <c r="V23" s="28" t="s">
        <v>898</v>
      </c>
      <c r="W23" s="28" t="s">
        <v>24</v>
      </c>
      <c r="X23" s="28" t="s">
        <v>25</v>
      </c>
      <c r="Y23" s="26" t="s">
        <v>1018</v>
      </c>
      <c r="Z23" s="63" t="s">
        <v>25</v>
      </c>
      <c r="AA23" s="63" t="s">
        <v>25</v>
      </c>
      <c r="AB23" s="26">
        <v>80703</v>
      </c>
      <c r="AC23" s="69" t="s">
        <v>19</v>
      </c>
      <c r="AD23" s="28">
        <v>20190321</v>
      </c>
      <c r="AE23" s="28">
        <v>20190227</v>
      </c>
      <c r="AF23" s="28"/>
      <c r="AG23" s="25">
        <v>20190401</v>
      </c>
      <c r="AH23" s="76"/>
      <c r="AI23" s="63" t="s">
        <v>941</v>
      </c>
      <c r="AJ23" s="36" t="s">
        <v>1075</v>
      </c>
      <c r="AK23" s="77" t="s">
        <v>624</v>
      </c>
      <c r="AL23" s="76"/>
      <c r="AM23" s="28" t="s">
        <v>1076</v>
      </c>
      <c r="AN23" s="28" t="s">
        <v>1042</v>
      </c>
      <c r="AO23" s="28" t="s">
        <v>905</v>
      </c>
      <c r="AP23" s="28">
        <v>0</v>
      </c>
      <c r="AQ23" s="28" t="s">
        <v>905</v>
      </c>
      <c r="AR23" s="28" t="s">
        <v>32</v>
      </c>
      <c r="AS23" s="28">
        <v>2</v>
      </c>
      <c r="AT23" s="28" t="s">
        <v>1077</v>
      </c>
      <c r="AU23" s="28">
        <v>0.5</v>
      </c>
      <c r="AV23" s="28" t="s">
        <v>902</v>
      </c>
      <c r="AW23" s="28" t="s">
        <v>923</v>
      </c>
      <c r="AX23" s="28" t="s">
        <v>907</v>
      </c>
      <c r="AY23" s="28" t="s">
        <v>907</v>
      </c>
      <c r="AZ23" s="28" t="s">
        <v>907</v>
      </c>
      <c r="BA23" s="28" t="s">
        <v>624</v>
      </c>
      <c r="BB23" s="28" t="s">
        <v>624</v>
      </c>
      <c r="BC23" s="28" t="s">
        <v>624</v>
      </c>
      <c r="BD23" s="28" t="s">
        <v>902</v>
      </c>
      <c r="BE23" s="28" t="s">
        <v>902</v>
      </c>
      <c r="BF23" s="78">
        <v>56</v>
      </c>
      <c r="BG23" s="75" t="s">
        <v>902</v>
      </c>
      <c r="BH23" s="28" t="s">
        <v>902</v>
      </c>
      <c r="BI23" s="75">
        <v>12</v>
      </c>
      <c r="BJ23" s="28">
        <v>56</v>
      </c>
      <c r="BK23" s="28" t="s">
        <v>907</v>
      </c>
      <c r="BL23" s="28" t="s">
        <v>907</v>
      </c>
      <c r="BM23" s="28" t="s">
        <v>907</v>
      </c>
      <c r="BN23" s="28" t="s">
        <v>907</v>
      </c>
      <c r="BO23" s="28" t="s">
        <v>907</v>
      </c>
      <c r="BP23" s="28" t="s">
        <v>907</v>
      </c>
      <c r="BQ23" s="28"/>
      <c r="BR23" s="28"/>
      <c r="BS23" s="29"/>
      <c r="BT23" s="79"/>
      <c r="BU23" s="28"/>
      <c r="BV23" s="28" t="s">
        <v>1078</v>
      </c>
      <c r="BW23" s="27"/>
    </row>
    <row r="24" spans="1:75" x14ac:dyDescent="0.3">
      <c r="A24" s="25">
        <v>23</v>
      </c>
      <c r="B24" s="26" t="e">
        <f>VLOOKUP($A24,#REF!,2,FALSE)</f>
        <v>#REF!</v>
      </c>
      <c r="C24" s="26" t="e">
        <f>VLOOKUP($A24,#REF!,3,FALSE)</f>
        <v>#REF!</v>
      </c>
      <c r="D24" s="29">
        <v>27375</v>
      </c>
      <c r="E24" s="26" t="s">
        <v>1079</v>
      </c>
      <c r="F24" s="26">
        <v>33354751</v>
      </c>
      <c r="G24" s="26" t="e">
        <f>VLOOKUP($A24,#REF!,4,FALSE)</f>
        <v>#REF!</v>
      </c>
      <c r="H24" s="27" t="s">
        <v>959</v>
      </c>
      <c r="I24" s="28">
        <v>44</v>
      </c>
      <c r="J24" s="28">
        <v>146.4</v>
      </c>
      <c r="K24" s="28">
        <v>42</v>
      </c>
      <c r="L24" s="30" t="s">
        <v>911</v>
      </c>
      <c r="M24" s="29" t="s">
        <v>894</v>
      </c>
      <c r="N24" s="27" t="s">
        <v>895</v>
      </c>
      <c r="O24" s="27" t="s">
        <v>623</v>
      </c>
      <c r="P24" s="27"/>
      <c r="Q24" s="31" t="s">
        <v>913</v>
      </c>
      <c r="R24" s="31" t="s">
        <v>17</v>
      </c>
      <c r="S24" s="31" t="s">
        <v>625</v>
      </c>
      <c r="T24" s="73" t="s">
        <v>1080</v>
      </c>
      <c r="U24" s="33" t="s">
        <v>625</v>
      </c>
      <c r="V24" s="28" t="s">
        <v>898</v>
      </c>
      <c r="W24" s="28" t="s">
        <v>17</v>
      </c>
      <c r="X24" s="28" t="s">
        <v>18</v>
      </c>
      <c r="Y24" s="26" t="s">
        <v>899</v>
      </c>
      <c r="Z24" s="27" t="s">
        <v>900</v>
      </c>
      <c r="AA24" s="63" t="s">
        <v>18</v>
      </c>
      <c r="AB24" s="26">
        <v>80703</v>
      </c>
      <c r="AC24" s="69" t="s">
        <v>19</v>
      </c>
      <c r="AD24" s="28">
        <v>20190312</v>
      </c>
      <c r="AE24" s="28">
        <v>20190304</v>
      </c>
      <c r="AF24" s="28"/>
      <c r="AG24" s="25">
        <v>20190325</v>
      </c>
      <c r="AH24" s="36" t="s">
        <v>1081</v>
      </c>
      <c r="AI24" s="63" t="s">
        <v>1062</v>
      </c>
      <c r="AJ24" s="36" t="s">
        <v>1082</v>
      </c>
      <c r="AK24" s="77" t="s">
        <v>624</v>
      </c>
      <c r="AL24" s="76"/>
      <c r="AM24" s="28" t="s">
        <v>1083</v>
      </c>
      <c r="AN24" s="28">
        <v>3</v>
      </c>
      <c r="AO24" s="28" t="s">
        <v>1084</v>
      </c>
      <c r="AP24" s="28">
        <v>4</v>
      </c>
      <c r="AQ24" s="28" t="s">
        <v>919</v>
      </c>
      <c r="AR24" s="28" t="s">
        <v>70</v>
      </c>
      <c r="AS24" s="28">
        <v>3</v>
      </c>
      <c r="AT24" s="28" t="s">
        <v>1085</v>
      </c>
      <c r="AU24" s="28">
        <v>0.2</v>
      </c>
      <c r="AV24" s="28" t="s">
        <v>1086</v>
      </c>
      <c r="AW24" s="28" t="s">
        <v>907</v>
      </c>
      <c r="AX24" s="28" t="s">
        <v>923</v>
      </c>
      <c r="AY24" s="28" t="s">
        <v>923</v>
      </c>
      <c r="AZ24" s="28" t="s">
        <v>907</v>
      </c>
      <c r="BA24" s="28" t="s">
        <v>624</v>
      </c>
      <c r="BB24" s="28" t="s">
        <v>624</v>
      </c>
      <c r="BC24" s="28" t="s">
        <v>628</v>
      </c>
      <c r="BD24" s="28" t="s">
        <v>923</v>
      </c>
      <c r="BE24" s="28">
        <v>1</v>
      </c>
      <c r="BF24" s="28">
        <v>1</v>
      </c>
      <c r="BG24" s="28" t="s">
        <v>923</v>
      </c>
      <c r="BH24" s="28">
        <v>0.2</v>
      </c>
      <c r="BI24" s="28">
        <v>4</v>
      </c>
      <c r="BJ24" s="28" t="s">
        <v>702</v>
      </c>
      <c r="BK24" s="28" t="s">
        <v>907</v>
      </c>
      <c r="BL24" s="28" t="s">
        <v>907</v>
      </c>
      <c r="BM24" s="28" t="s">
        <v>907</v>
      </c>
      <c r="BN24" s="28" t="s">
        <v>907</v>
      </c>
      <c r="BO24" s="28" t="s">
        <v>907</v>
      </c>
      <c r="BP24" s="28" t="s">
        <v>907</v>
      </c>
      <c r="BQ24" s="28" t="s">
        <v>924</v>
      </c>
      <c r="BR24" s="29">
        <v>43676</v>
      </c>
      <c r="BS24" s="29"/>
      <c r="BT24" s="28"/>
      <c r="BU24" s="28"/>
      <c r="BV24" s="52" t="s">
        <v>1087</v>
      </c>
      <c r="BW24" s="27" t="s">
        <v>925</v>
      </c>
    </row>
    <row r="25" spans="1:75" x14ac:dyDescent="0.3">
      <c r="A25" s="25">
        <v>24</v>
      </c>
      <c r="B25" s="26" t="e">
        <f>VLOOKUP($A25,#REF!,2,FALSE)</f>
        <v>#REF!</v>
      </c>
      <c r="C25" s="26" t="e">
        <f>VLOOKUP($A25,#REF!,3,FALSE)</f>
        <v>#REF!</v>
      </c>
      <c r="D25" s="29">
        <v>14520</v>
      </c>
      <c r="E25" s="26" t="s">
        <v>1088</v>
      </c>
      <c r="F25" s="26">
        <v>33356334</v>
      </c>
      <c r="G25" s="26" t="e">
        <f>VLOOKUP($A25,#REF!,4,FALSE)</f>
        <v>#REF!</v>
      </c>
      <c r="H25" s="27" t="s">
        <v>892</v>
      </c>
      <c r="I25" s="28">
        <v>79</v>
      </c>
      <c r="J25" s="28">
        <v>162</v>
      </c>
      <c r="K25" s="28">
        <v>56.76</v>
      </c>
      <c r="L25" s="30" t="s">
        <v>893</v>
      </c>
      <c r="M25" s="29" t="s">
        <v>643</v>
      </c>
      <c r="N25" s="27"/>
      <c r="O25" s="27" t="s">
        <v>631</v>
      </c>
      <c r="P25" s="27"/>
      <c r="Q25" s="31" t="s">
        <v>1089</v>
      </c>
      <c r="R25" s="31" t="s">
        <v>83</v>
      </c>
      <c r="S25" s="31" t="s">
        <v>646</v>
      </c>
      <c r="T25" s="73" t="s">
        <v>1090</v>
      </c>
      <c r="U25" s="33" t="s">
        <v>646</v>
      </c>
      <c r="V25" s="28" t="s">
        <v>898</v>
      </c>
      <c r="W25" s="28" t="s">
        <v>83</v>
      </c>
      <c r="X25" s="28" t="s">
        <v>84</v>
      </c>
      <c r="Y25" s="28" t="s">
        <v>963</v>
      </c>
      <c r="Z25" s="63" t="s">
        <v>84</v>
      </c>
      <c r="AA25" s="63" t="s">
        <v>84</v>
      </c>
      <c r="AB25" s="28">
        <v>80703</v>
      </c>
      <c r="AC25" s="74" t="s">
        <v>19</v>
      </c>
      <c r="AD25" s="28">
        <v>20190320</v>
      </c>
      <c r="AE25" s="28"/>
      <c r="AF25" s="28"/>
      <c r="AG25" s="25">
        <v>20190328</v>
      </c>
      <c r="AH25" s="76"/>
      <c r="AI25" s="63" t="s">
        <v>903</v>
      </c>
      <c r="AJ25" s="76"/>
      <c r="AK25" s="37" t="s">
        <v>628</v>
      </c>
      <c r="AL25" s="76"/>
      <c r="AM25" s="28" t="s">
        <v>1091</v>
      </c>
      <c r="AN25" s="28">
        <v>1</v>
      </c>
      <c r="AO25" s="28" t="s">
        <v>1072</v>
      </c>
      <c r="AP25" s="28">
        <v>1</v>
      </c>
      <c r="AQ25" s="28" t="s">
        <v>1073</v>
      </c>
      <c r="AR25" s="28">
        <v>3</v>
      </c>
      <c r="AS25" s="28">
        <v>1</v>
      </c>
      <c r="AT25" s="28" t="s">
        <v>955</v>
      </c>
      <c r="AU25" s="28" t="s">
        <v>902</v>
      </c>
      <c r="AV25" s="28" t="s">
        <v>922</v>
      </c>
      <c r="AW25" s="28" t="s">
        <v>907</v>
      </c>
      <c r="AX25" s="28" t="s">
        <v>907</v>
      </c>
      <c r="AY25" s="28" t="s">
        <v>907</v>
      </c>
      <c r="AZ25" s="28" t="s">
        <v>1044</v>
      </c>
      <c r="BA25" s="28" t="s">
        <v>624</v>
      </c>
      <c r="BB25" s="28" t="s">
        <v>628</v>
      </c>
      <c r="BC25" s="28" t="s">
        <v>628</v>
      </c>
      <c r="BD25" s="28" t="s">
        <v>902</v>
      </c>
      <c r="BE25" s="28" t="s">
        <v>902</v>
      </c>
      <c r="BF25" s="78">
        <v>60</v>
      </c>
      <c r="BG25" s="75" t="s">
        <v>902</v>
      </c>
      <c r="BH25" s="28" t="s">
        <v>902</v>
      </c>
      <c r="BI25" s="75">
        <v>4</v>
      </c>
      <c r="BJ25" s="28">
        <v>60</v>
      </c>
      <c r="BK25" s="28" t="s">
        <v>907</v>
      </c>
      <c r="BL25" s="28" t="s">
        <v>907</v>
      </c>
      <c r="BM25" s="28" t="s">
        <v>907</v>
      </c>
      <c r="BN25" s="28" t="s">
        <v>907</v>
      </c>
      <c r="BO25" s="28" t="s">
        <v>907</v>
      </c>
      <c r="BP25" s="28" t="s">
        <v>907</v>
      </c>
      <c r="BQ25" s="28"/>
      <c r="BR25" s="28"/>
      <c r="BS25" s="29"/>
      <c r="BT25" s="28"/>
      <c r="BU25" s="28"/>
      <c r="BV25" s="28"/>
      <c r="BW25" s="27"/>
    </row>
    <row r="26" spans="1:75" x14ac:dyDescent="0.3">
      <c r="A26" s="25">
        <v>25</v>
      </c>
      <c r="B26" s="26" t="e">
        <f>VLOOKUP($A26,#REF!,2,FALSE)</f>
        <v>#REF!</v>
      </c>
      <c r="C26" s="26" t="e">
        <f>VLOOKUP($A26,#REF!,3,FALSE)</f>
        <v>#REF!</v>
      </c>
      <c r="D26" s="29">
        <v>34301</v>
      </c>
      <c r="E26" s="26" t="s">
        <v>1092</v>
      </c>
      <c r="F26" s="26">
        <v>33357684</v>
      </c>
      <c r="G26" s="26" t="e">
        <f>VLOOKUP($A26,#REF!,4,FALSE)</f>
        <v>#REF!</v>
      </c>
      <c r="H26" s="27" t="s">
        <v>892</v>
      </c>
      <c r="I26" s="28">
        <v>25</v>
      </c>
      <c r="J26" s="28">
        <v>174.8</v>
      </c>
      <c r="K26" s="28">
        <v>84.4</v>
      </c>
      <c r="L26" s="30" t="s">
        <v>911</v>
      </c>
      <c r="M26" s="29" t="s">
        <v>622</v>
      </c>
      <c r="N26" s="27"/>
      <c r="O26" s="27" t="s">
        <v>635</v>
      </c>
      <c r="P26" s="27"/>
      <c r="Q26" s="31" t="s">
        <v>928</v>
      </c>
      <c r="R26" s="31" t="s">
        <v>76</v>
      </c>
      <c r="S26" s="31" t="s">
        <v>655</v>
      </c>
      <c r="T26" s="73" t="s">
        <v>1093</v>
      </c>
      <c r="U26" s="33" t="s">
        <v>655</v>
      </c>
      <c r="V26" s="28" t="s">
        <v>898</v>
      </c>
      <c r="W26" s="28" t="s">
        <v>76</v>
      </c>
      <c r="X26" s="28" t="s">
        <v>77</v>
      </c>
      <c r="Y26" s="26" t="s">
        <v>899</v>
      </c>
      <c r="Z26" s="27" t="s">
        <v>900</v>
      </c>
      <c r="AA26" s="63" t="s">
        <v>77</v>
      </c>
      <c r="AB26" s="26">
        <v>80703</v>
      </c>
      <c r="AC26" s="69" t="s">
        <v>19</v>
      </c>
      <c r="AD26" s="28">
        <v>20190402</v>
      </c>
      <c r="AE26" s="28">
        <v>20190225</v>
      </c>
      <c r="AF26" s="28"/>
      <c r="AG26" s="25">
        <v>20190408</v>
      </c>
      <c r="AH26" s="76"/>
      <c r="AI26" s="63" t="s">
        <v>903</v>
      </c>
      <c r="AJ26" s="76"/>
      <c r="AK26" s="37" t="s">
        <v>628</v>
      </c>
      <c r="AL26" s="76"/>
      <c r="AM26" s="28" t="s">
        <v>1015</v>
      </c>
      <c r="AN26" s="28">
        <v>2</v>
      </c>
      <c r="AO26" s="26" t="s">
        <v>905</v>
      </c>
      <c r="AP26" s="28">
        <v>0</v>
      </c>
      <c r="AQ26" s="28" t="s">
        <v>905</v>
      </c>
      <c r="AR26" s="28">
        <v>2</v>
      </c>
      <c r="AS26" s="28">
        <v>1</v>
      </c>
      <c r="AT26" s="28" t="s">
        <v>1094</v>
      </c>
      <c r="AU26" s="28" t="s">
        <v>902</v>
      </c>
      <c r="AV26" s="28" t="s">
        <v>902</v>
      </c>
      <c r="AW26" s="28" t="s">
        <v>907</v>
      </c>
      <c r="AX26" s="28" t="s">
        <v>907</v>
      </c>
      <c r="AY26" s="28" t="s">
        <v>907</v>
      </c>
      <c r="AZ26" s="28" t="s">
        <v>907</v>
      </c>
      <c r="BA26" s="28" t="s">
        <v>624</v>
      </c>
      <c r="BB26" s="28" t="s">
        <v>628</v>
      </c>
      <c r="BC26" s="28" t="s">
        <v>628</v>
      </c>
      <c r="BD26" s="28" t="s">
        <v>902</v>
      </c>
      <c r="BE26" s="28" t="s">
        <v>902</v>
      </c>
      <c r="BF26" s="28" t="s">
        <v>902</v>
      </c>
      <c r="BG26" s="75" t="s">
        <v>902</v>
      </c>
      <c r="BH26" s="28" t="s">
        <v>902</v>
      </c>
      <c r="BI26" s="28" t="s">
        <v>902</v>
      </c>
      <c r="BJ26" s="28" t="s">
        <v>902</v>
      </c>
      <c r="BK26" s="28" t="s">
        <v>907</v>
      </c>
      <c r="BL26" s="28" t="s">
        <v>907</v>
      </c>
      <c r="BM26" s="28" t="s">
        <v>907</v>
      </c>
      <c r="BN26" s="28" t="s">
        <v>907</v>
      </c>
      <c r="BO26" s="28" t="s">
        <v>907</v>
      </c>
      <c r="BP26" s="28" t="s">
        <v>907</v>
      </c>
      <c r="BQ26" s="28"/>
      <c r="BR26" s="28"/>
      <c r="BS26" s="29"/>
      <c r="BT26" s="28"/>
      <c r="BU26" s="28"/>
      <c r="BV26" s="52" t="s">
        <v>1095</v>
      </c>
      <c r="BW26" s="27"/>
    </row>
    <row r="27" spans="1:75" x14ac:dyDescent="0.3">
      <c r="A27" s="25">
        <v>26</v>
      </c>
      <c r="B27" s="26" t="e">
        <f>VLOOKUP($A27,#REF!,2,FALSE)</f>
        <v>#REF!</v>
      </c>
      <c r="C27" s="26" t="e">
        <f>VLOOKUP($A27,#REF!,3,FALSE)</f>
        <v>#REF!</v>
      </c>
      <c r="D27" s="29">
        <v>15900</v>
      </c>
      <c r="E27" s="26" t="s">
        <v>1096</v>
      </c>
      <c r="F27" s="26">
        <v>33357191</v>
      </c>
      <c r="G27" s="26" t="e">
        <f>VLOOKUP($A27,#REF!,4,FALSE)</f>
        <v>#REF!</v>
      </c>
      <c r="H27" s="27" t="s">
        <v>892</v>
      </c>
      <c r="I27" s="28">
        <v>75</v>
      </c>
      <c r="J27" s="28">
        <v>171.5</v>
      </c>
      <c r="K27" s="28">
        <v>78.400000000000006</v>
      </c>
      <c r="L27" s="30" t="s">
        <v>949</v>
      </c>
      <c r="M27" s="29" t="s">
        <v>652</v>
      </c>
      <c r="N27" s="27"/>
      <c r="O27" s="27" t="s">
        <v>631</v>
      </c>
      <c r="P27" s="27"/>
      <c r="Q27" s="31" t="s">
        <v>1089</v>
      </c>
      <c r="R27" s="31" t="s">
        <v>24</v>
      </c>
      <c r="S27" s="31" t="s">
        <v>639</v>
      </c>
      <c r="T27" s="73" t="s">
        <v>929</v>
      </c>
      <c r="U27" s="33" t="s">
        <v>639</v>
      </c>
      <c r="V27" s="28" t="s">
        <v>898</v>
      </c>
      <c r="W27" s="28" t="s">
        <v>24</v>
      </c>
      <c r="X27" s="28" t="s">
        <v>25</v>
      </c>
      <c r="Y27" s="28" t="s">
        <v>1097</v>
      </c>
      <c r="Z27" s="63" t="s">
        <v>25</v>
      </c>
      <c r="AA27" s="63" t="s">
        <v>25</v>
      </c>
      <c r="AB27" s="28">
        <v>80703</v>
      </c>
      <c r="AC27" s="74" t="s">
        <v>19</v>
      </c>
      <c r="AD27" s="28">
        <v>20190402</v>
      </c>
      <c r="AE27" s="28">
        <v>20190228</v>
      </c>
      <c r="AF27" s="28"/>
      <c r="AG27" s="25">
        <v>20190411</v>
      </c>
      <c r="AH27" s="76"/>
      <c r="AI27" s="63" t="s">
        <v>903</v>
      </c>
      <c r="AJ27" s="76"/>
      <c r="AK27" s="37" t="s">
        <v>628</v>
      </c>
      <c r="AL27" s="76"/>
      <c r="AM27" s="28" t="s">
        <v>1041</v>
      </c>
      <c r="AN27" s="28" t="s">
        <v>1042</v>
      </c>
      <c r="AO27" s="26" t="s">
        <v>905</v>
      </c>
      <c r="AP27" s="28">
        <v>0</v>
      </c>
      <c r="AQ27" s="28" t="s">
        <v>905</v>
      </c>
      <c r="AR27" s="28" t="s">
        <v>32</v>
      </c>
      <c r="AS27" s="28">
        <v>2</v>
      </c>
      <c r="AT27" s="28" t="s">
        <v>1098</v>
      </c>
      <c r="AU27" s="28" t="s">
        <v>902</v>
      </c>
      <c r="AV27" s="28" t="s">
        <v>902</v>
      </c>
      <c r="AW27" s="28" t="s">
        <v>923</v>
      </c>
      <c r="AX27" s="28" t="s">
        <v>907</v>
      </c>
      <c r="AY27" s="28" t="s">
        <v>907</v>
      </c>
      <c r="AZ27" s="28" t="s">
        <v>907</v>
      </c>
      <c r="BA27" s="28" t="s">
        <v>624</v>
      </c>
      <c r="BB27" s="28" t="s">
        <v>624</v>
      </c>
      <c r="BC27" s="28" t="s">
        <v>628</v>
      </c>
      <c r="BD27" s="28" t="s">
        <v>902</v>
      </c>
      <c r="BE27" s="28" t="s">
        <v>902</v>
      </c>
      <c r="BF27" s="28" t="s">
        <v>902</v>
      </c>
      <c r="BG27" s="75" t="s">
        <v>902</v>
      </c>
      <c r="BH27" s="28" t="s">
        <v>902</v>
      </c>
      <c r="BI27" s="75">
        <v>2</v>
      </c>
      <c r="BJ27" s="28">
        <v>56</v>
      </c>
      <c r="BK27" s="28" t="s">
        <v>907</v>
      </c>
      <c r="BL27" s="28" t="s">
        <v>923</v>
      </c>
      <c r="BM27" s="28" t="s">
        <v>923</v>
      </c>
      <c r="BN27" s="28" t="s">
        <v>907</v>
      </c>
      <c r="BO27" s="28" t="s">
        <v>907</v>
      </c>
      <c r="BP27" s="28" t="s">
        <v>907</v>
      </c>
      <c r="BQ27" s="28"/>
      <c r="BR27" s="28"/>
      <c r="BS27" s="29"/>
      <c r="BT27" s="28"/>
      <c r="BU27" s="28"/>
      <c r="BV27" s="28"/>
      <c r="BW27" s="27"/>
    </row>
    <row r="28" spans="1:75" x14ac:dyDescent="0.3">
      <c r="A28" s="25">
        <v>27</v>
      </c>
      <c r="B28" s="26" t="e">
        <f>VLOOKUP($A28,#REF!,2,FALSE)</f>
        <v>#REF!</v>
      </c>
      <c r="C28" s="26" t="e">
        <f>VLOOKUP($A28,#REF!,3,FALSE)</f>
        <v>#REF!</v>
      </c>
      <c r="D28" s="29">
        <v>20917</v>
      </c>
      <c r="E28" s="26" t="s">
        <v>1099</v>
      </c>
      <c r="F28" s="26">
        <v>33213188</v>
      </c>
      <c r="G28" s="26" t="e">
        <f>VLOOKUP($A28,#REF!,4,FALSE)</f>
        <v>#REF!</v>
      </c>
      <c r="H28" s="28" t="s">
        <v>892</v>
      </c>
      <c r="I28" s="28">
        <v>62</v>
      </c>
      <c r="J28" s="28">
        <v>171.3</v>
      </c>
      <c r="K28" s="28">
        <v>68</v>
      </c>
      <c r="L28" s="30" t="s">
        <v>982</v>
      </c>
      <c r="M28" s="29" t="s">
        <v>685</v>
      </c>
      <c r="N28" s="27"/>
      <c r="O28" s="27" t="s">
        <v>645</v>
      </c>
      <c r="P28" s="27" t="s">
        <v>1100</v>
      </c>
      <c r="Q28" s="80" t="s">
        <v>928</v>
      </c>
      <c r="R28" s="80" t="s">
        <v>17</v>
      </c>
      <c r="S28" s="80" t="s">
        <v>625</v>
      </c>
      <c r="T28" s="73" t="s">
        <v>897</v>
      </c>
      <c r="U28" s="81" t="s">
        <v>625</v>
      </c>
      <c r="V28" s="28" t="s">
        <v>898</v>
      </c>
      <c r="W28" s="28" t="s">
        <v>17</v>
      </c>
      <c r="X28" s="28" t="s">
        <v>18</v>
      </c>
      <c r="Y28" s="26" t="s">
        <v>899</v>
      </c>
      <c r="Z28" s="27" t="s">
        <v>900</v>
      </c>
      <c r="AA28" s="63" t="s">
        <v>18</v>
      </c>
      <c r="AB28" s="26">
        <v>80703</v>
      </c>
      <c r="AC28" s="69" t="s">
        <v>19</v>
      </c>
      <c r="AD28" s="28">
        <v>20190326</v>
      </c>
      <c r="AE28" s="28">
        <v>20190318</v>
      </c>
      <c r="AF28" s="28"/>
      <c r="AG28" s="82">
        <v>20190415</v>
      </c>
      <c r="AH28" s="83"/>
      <c r="AI28" s="63" t="s">
        <v>941</v>
      </c>
      <c r="AJ28" s="84" t="s">
        <v>1101</v>
      </c>
      <c r="AK28" s="85" t="s">
        <v>624</v>
      </c>
      <c r="AL28" s="83"/>
      <c r="AM28" s="28" t="s">
        <v>917</v>
      </c>
      <c r="AN28" s="28">
        <v>3</v>
      </c>
      <c r="AO28" s="28" t="s">
        <v>918</v>
      </c>
      <c r="AP28" s="28">
        <v>2</v>
      </c>
      <c r="AQ28" s="28" t="s">
        <v>919</v>
      </c>
      <c r="AR28" s="28" t="s">
        <v>32</v>
      </c>
      <c r="AS28" s="28">
        <v>2</v>
      </c>
      <c r="AT28" s="28" t="s">
        <v>1102</v>
      </c>
      <c r="AU28" s="28" t="s">
        <v>902</v>
      </c>
      <c r="AV28" s="28" t="s">
        <v>902</v>
      </c>
      <c r="AW28" s="28" t="s">
        <v>907</v>
      </c>
      <c r="AX28" s="28" t="s">
        <v>907</v>
      </c>
      <c r="AY28" s="28" t="s">
        <v>907</v>
      </c>
      <c r="AZ28" s="28" t="s">
        <v>907</v>
      </c>
      <c r="BA28" s="28" t="s">
        <v>628</v>
      </c>
      <c r="BB28" s="28" t="s">
        <v>628</v>
      </c>
      <c r="BC28" s="28" t="s">
        <v>628</v>
      </c>
      <c r="BD28" s="28" t="s">
        <v>902</v>
      </c>
      <c r="BE28" s="28" t="s">
        <v>902</v>
      </c>
      <c r="BF28" s="78">
        <v>12</v>
      </c>
      <c r="BG28" s="75" t="s">
        <v>902</v>
      </c>
      <c r="BH28" s="28" t="s">
        <v>902</v>
      </c>
      <c r="BI28" s="28" t="s">
        <v>902</v>
      </c>
      <c r="BJ28" s="28" t="s">
        <v>902</v>
      </c>
      <c r="BK28" s="28" t="s">
        <v>923</v>
      </c>
      <c r="BL28" s="28" t="s">
        <v>907</v>
      </c>
      <c r="BM28" s="28" t="s">
        <v>907</v>
      </c>
      <c r="BN28" s="28" t="s">
        <v>907</v>
      </c>
      <c r="BO28" s="28" t="s">
        <v>907</v>
      </c>
      <c r="BP28" s="28" t="s">
        <v>907</v>
      </c>
      <c r="BQ28" s="28"/>
      <c r="BR28" s="28"/>
      <c r="BS28" s="29"/>
      <c r="BT28" s="28"/>
      <c r="BU28" s="28"/>
      <c r="BV28" s="28" t="s">
        <v>1103</v>
      </c>
      <c r="BW28" s="27"/>
    </row>
    <row r="29" spans="1:75" x14ac:dyDescent="0.3">
      <c r="A29" s="25">
        <v>28</v>
      </c>
      <c r="B29" s="26" t="e">
        <f>VLOOKUP($A29,#REF!,2,FALSE)</f>
        <v>#REF!</v>
      </c>
      <c r="C29" s="26" t="e">
        <f>VLOOKUP($A29,#REF!,3,FALSE)</f>
        <v>#REF!</v>
      </c>
      <c r="D29" s="29">
        <v>18488</v>
      </c>
      <c r="E29" s="26" t="s">
        <v>1104</v>
      </c>
      <c r="F29" s="26">
        <v>33358804</v>
      </c>
      <c r="G29" s="26" t="e">
        <f>VLOOKUP($A29,#REF!,4,FALSE)</f>
        <v>#REF!</v>
      </c>
      <c r="H29" s="27" t="s">
        <v>892</v>
      </c>
      <c r="I29" s="28">
        <v>68</v>
      </c>
      <c r="J29" s="28">
        <v>165.5</v>
      </c>
      <c r="K29" s="28">
        <v>48</v>
      </c>
      <c r="L29" s="30" t="s">
        <v>893</v>
      </c>
      <c r="M29" s="29" t="s">
        <v>912</v>
      </c>
      <c r="N29" s="27" t="s">
        <v>895</v>
      </c>
      <c r="O29" s="27" t="s">
        <v>631</v>
      </c>
      <c r="P29" s="27"/>
      <c r="Q29" s="31" t="s">
        <v>1089</v>
      </c>
      <c r="R29" s="31" t="s">
        <v>24</v>
      </c>
      <c r="S29" s="31" t="s">
        <v>639</v>
      </c>
      <c r="T29" s="73" t="s">
        <v>1047</v>
      </c>
      <c r="U29" s="33" t="s">
        <v>639</v>
      </c>
      <c r="V29" s="28" t="s">
        <v>898</v>
      </c>
      <c r="W29" s="28" t="s">
        <v>24</v>
      </c>
      <c r="X29" s="28" t="s">
        <v>25</v>
      </c>
      <c r="Y29" s="26" t="s">
        <v>1018</v>
      </c>
      <c r="Z29" s="63" t="s">
        <v>25</v>
      </c>
      <c r="AA29" s="63" t="s">
        <v>25</v>
      </c>
      <c r="AB29" s="26">
        <v>80703</v>
      </c>
      <c r="AC29" s="69" t="s">
        <v>19</v>
      </c>
      <c r="AD29" s="28">
        <v>20190416</v>
      </c>
      <c r="AE29" s="28">
        <v>20190415</v>
      </c>
      <c r="AF29" s="28"/>
      <c r="AG29" s="25">
        <v>20190418</v>
      </c>
      <c r="AH29" s="36" t="s">
        <v>1105</v>
      </c>
      <c r="AI29" s="63" t="s">
        <v>1033</v>
      </c>
      <c r="AJ29" s="76"/>
      <c r="AK29" s="37" t="s">
        <v>628</v>
      </c>
      <c r="AL29" s="76"/>
      <c r="AM29" s="28" t="s">
        <v>1106</v>
      </c>
      <c r="AN29" s="28" t="s">
        <v>1042</v>
      </c>
      <c r="AO29" s="28" t="s">
        <v>978</v>
      </c>
      <c r="AP29" s="28">
        <v>2</v>
      </c>
      <c r="AQ29" s="28" t="s">
        <v>919</v>
      </c>
      <c r="AR29" s="28" t="s">
        <v>32</v>
      </c>
      <c r="AS29" s="28">
        <v>3</v>
      </c>
      <c r="AT29" s="28" t="s">
        <v>1107</v>
      </c>
      <c r="AU29" s="28" t="s">
        <v>902</v>
      </c>
      <c r="AV29" s="28" t="s">
        <v>1086</v>
      </c>
      <c r="AW29" s="28" t="s">
        <v>923</v>
      </c>
      <c r="AX29" s="28" t="s">
        <v>923</v>
      </c>
      <c r="AY29" s="28" t="s">
        <v>907</v>
      </c>
      <c r="AZ29" s="28" t="s">
        <v>907</v>
      </c>
      <c r="BA29" s="28" t="s">
        <v>624</v>
      </c>
      <c r="BB29" s="28" t="s">
        <v>624</v>
      </c>
      <c r="BC29" s="28" t="s">
        <v>628</v>
      </c>
      <c r="BD29" s="28" t="s">
        <v>923</v>
      </c>
      <c r="BE29" s="28">
        <v>20</v>
      </c>
      <c r="BF29" s="28">
        <v>49</v>
      </c>
      <c r="BG29" s="28" t="s">
        <v>923</v>
      </c>
      <c r="BH29" s="28">
        <v>2</v>
      </c>
      <c r="BI29" s="28">
        <v>30</v>
      </c>
      <c r="BJ29" s="28">
        <v>49</v>
      </c>
      <c r="BK29" s="28" t="s">
        <v>907</v>
      </c>
      <c r="BL29" s="28" t="s">
        <v>907</v>
      </c>
      <c r="BM29" s="28" t="s">
        <v>923</v>
      </c>
      <c r="BN29" s="28" t="s">
        <v>907</v>
      </c>
      <c r="BO29" s="28" t="s">
        <v>907</v>
      </c>
      <c r="BP29" s="28" t="s">
        <v>907</v>
      </c>
      <c r="BQ29" s="27" t="s">
        <v>946</v>
      </c>
      <c r="BR29" s="29">
        <v>43573</v>
      </c>
      <c r="BS29" s="29"/>
      <c r="BT29" s="28"/>
      <c r="BU29" s="28"/>
      <c r="BV29" s="28"/>
      <c r="BW29" s="27" t="s">
        <v>947</v>
      </c>
    </row>
    <row r="30" spans="1:75" x14ac:dyDescent="0.3">
      <c r="A30" s="25">
        <v>29</v>
      </c>
      <c r="B30" s="26" t="e">
        <f>VLOOKUP($A30,#REF!,2,FALSE)</f>
        <v>#REF!</v>
      </c>
      <c r="C30" s="26" t="e">
        <f>VLOOKUP($A30,#REF!,3,FALSE)</f>
        <v>#REF!</v>
      </c>
      <c r="D30" s="29">
        <v>19150</v>
      </c>
      <c r="E30" s="26" t="s">
        <v>1108</v>
      </c>
      <c r="F30" s="26">
        <v>33355866</v>
      </c>
      <c r="G30" s="26" t="e">
        <f>VLOOKUP($A30,#REF!,4,FALSE)</f>
        <v>#REF!</v>
      </c>
      <c r="H30" s="27" t="s">
        <v>892</v>
      </c>
      <c r="I30" s="28">
        <v>66</v>
      </c>
      <c r="J30" s="28">
        <v>157.1</v>
      </c>
      <c r="K30" s="28">
        <v>36</v>
      </c>
      <c r="L30" s="30" t="s">
        <v>911</v>
      </c>
      <c r="M30" s="29" t="s">
        <v>643</v>
      </c>
      <c r="N30" s="27"/>
      <c r="O30" s="27" t="s">
        <v>631</v>
      </c>
      <c r="P30" s="27"/>
      <c r="Q30" s="31" t="s">
        <v>896</v>
      </c>
      <c r="R30" s="31" t="s">
        <v>30</v>
      </c>
      <c r="S30" s="31" t="s">
        <v>636</v>
      </c>
      <c r="T30" s="73" t="s">
        <v>1109</v>
      </c>
      <c r="U30" s="33" t="s">
        <v>636</v>
      </c>
      <c r="V30" s="28" t="s">
        <v>898</v>
      </c>
      <c r="W30" s="28" t="s">
        <v>30</v>
      </c>
      <c r="X30" s="28" t="s">
        <v>31</v>
      </c>
      <c r="Y30" s="28" t="s">
        <v>1110</v>
      </c>
      <c r="Z30" s="63" t="s">
        <v>31</v>
      </c>
      <c r="AA30" s="63" t="s">
        <v>31</v>
      </c>
      <c r="AB30" s="28">
        <v>80703</v>
      </c>
      <c r="AC30" s="74" t="s">
        <v>19</v>
      </c>
      <c r="AD30" s="28">
        <v>20190313</v>
      </c>
      <c r="AE30" s="28">
        <v>20190313</v>
      </c>
      <c r="AF30" s="28"/>
      <c r="AG30" s="25">
        <v>20190422</v>
      </c>
      <c r="AH30" s="36" t="s">
        <v>1111</v>
      </c>
      <c r="AI30" s="63" t="s">
        <v>1062</v>
      </c>
      <c r="AJ30" s="36" t="s">
        <v>1112</v>
      </c>
      <c r="AK30" s="77" t="s">
        <v>624</v>
      </c>
      <c r="AL30" s="76"/>
      <c r="AM30" s="28" t="s">
        <v>904</v>
      </c>
      <c r="AN30" s="28">
        <v>3</v>
      </c>
      <c r="AO30" s="27" t="s">
        <v>905</v>
      </c>
      <c r="AP30" s="28">
        <v>0</v>
      </c>
      <c r="AQ30" s="28" t="s">
        <v>905</v>
      </c>
      <c r="AR30" s="28">
        <v>3</v>
      </c>
      <c r="AS30" s="28">
        <v>1</v>
      </c>
      <c r="AT30" s="28" t="s">
        <v>902</v>
      </c>
      <c r="AU30" s="28">
        <v>0.3</v>
      </c>
      <c r="AV30" s="28" t="s">
        <v>902</v>
      </c>
      <c r="AW30" s="28" t="s">
        <v>923</v>
      </c>
      <c r="AX30" s="28" t="s">
        <v>907</v>
      </c>
      <c r="AY30" s="28" t="s">
        <v>907</v>
      </c>
      <c r="AZ30" s="28" t="s">
        <v>907</v>
      </c>
      <c r="BA30" s="28" t="s">
        <v>628</v>
      </c>
      <c r="BB30" s="28" t="s">
        <v>628</v>
      </c>
      <c r="BC30" s="28" t="s">
        <v>624</v>
      </c>
      <c r="BD30" s="28" t="s">
        <v>902</v>
      </c>
      <c r="BE30" s="28" t="s">
        <v>902</v>
      </c>
      <c r="BF30" s="78">
        <v>50</v>
      </c>
      <c r="BG30" s="75" t="s">
        <v>902</v>
      </c>
      <c r="BH30" s="28" t="s">
        <v>902</v>
      </c>
      <c r="BI30" s="28" t="s">
        <v>902</v>
      </c>
      <c r="BJ30" s="28" t="s">
        <v>902</v>
      </c>
      <c r="BK30" s="28" t="s">
        <v>907</v>
      </c>
      <c r="BL30" s="28" t="s">
        <v>907</v>
      </c>
      <c r="BM30" s="28" t="s">
        <v>907</v>
      </c>
      <c r="BN30" s="28" t="s">
        <v>907</v>
      </c>
      <c r="BO30" s="28" t="s">
        <v>907</v>
      </c>
      <c r="BP30" s="28" t="s">
        <v>907</v>
      </c>
      <c r="BQ30" s="28"/>
      <c r="BR30" s="28"/>
      <c r="BS30" s="29"/>
      <c r="BT30" s="28"/>
      <c r="BU30" s="28"/>
      <c r="BV30" s="28" t="s">
        <v>1113</v>
      </c>
      <c r="BW30" s="27"/>
    </row>
    <row r="31" spans="1:75" x14ac:dyDescent="0.3">
      <c r="A31" s="25">
        <v>30</v>
      </c>
      <c r="B31" s="26" t="e">
        <f>VLOOKUP($A31,#REF!,2,FALSE)</f>
        <v>#REF!</v>
      </c>
      <c r="C31" s="26" t="e">
        <f>VLOOKUP($A31,#REF!,3,FALSE)</f>
        <v>#REF!</v>
      </c>
      <c r="D31" s="29">
        <v>25166</v>
      </c>
      <c r="E31" s="26" t="s">
        <v>1114</v>
      </c>
      <c r="F31" s="26">
        <v>33359359</v>
      </c>
      <c r="G31" s="26" t="e">
        <f>VLOOKUP($A31,#REF!,4,FALSE)</f>
        <v>#REF!</v>
      </c>
      <c r="H31" s="27" t="s">
        <v>959</v>
      </c>
      <c r="I31" s="28">
        <v>50</v>
      </c>
      <c r="J31" s="28">
        <v>165.1</v>
      </c>
      <c r="K31" s="28">
        <v>50</v>
      </c>
      <c r="L31" s="30" t="s">
        <v>982</v>
      </c>
      <c r="M31" s="29" t="s">
        <v>622</v>
      </c>
      <c r="N31" s="27"/>
      <c r="O31" s="27" t="s">
        <v>645</v>
      </c>
      <c r="P31" s="27" t="s">
        <v>1115</v>
      </c>
      <c r="Q31" s="31" t="s">
        <v>1089</v>
      </c>
      <c r="R31" s="31" t="s">
        <v>60</v>
      </c>
      <c r="S31" s="31" t="s">
        <v>669</v>
      </c>
      <c r="T31" s="73" t="s">
        <v>1109</v>
      </c>
      <c r="U31" s="33" t="s">
        <v>669</v>
      </c>
      <c r="V31" s="28" t="s">
        <v>898</v>
      </c>
      <c r="W31" s="28" t="s">
        <v>60</v>
      </c>
      <c r="X31" s="28" t="s">
        <v>61</v>
      </c>
      <c r="Y31" s="28" t="s">
        <v>1116</v>
      </c>
      <c r="Z31" s="28" t="s">
        <v>1116</v>
      </c>
      <c r="AA31" s="63" t="s">
        <v>61</v>
      </c>
      <c r="AB31" s="28">
        <v>80703</v>
      </c>
      <c r="AC31" s="74" t="s">
        <v>19</v>
      </c>
      <c r="AD31" s="28">
        <v>20190419</v>
      </c>
      <c r="AE31" s="28">
        <v>20190128</v>
      </c>
      <c r="AF31" s="28"/>
      <c r="AG31" s="25">
        <v>20190425</v>
      </c>
      <c r="AH31" s="86"/>
      <c r="AI31" s="63" t="s">
        <v>903</v>
      </c>
      <c r="AJ31" s="86"/>
      <c r="AK31" s="77" t="s">
        <v>624</v>
      </c>
      <c r="AL31" s="76"/>
      <c r="AM31" s="28" t="s">
        <v>1117</v>
      </c>
      <c r="AN31" s="28" t="s">
        <v>1042</v>
      </c>
      <c r="AO31" s="28" t="s">
        <v>1084</v>
      </c>
      <c r="AP31" s="28">
        <v>4</v>
      </c>
      <c r="AQ31" s="28" t="s">
        <v>919</v>
      </c>
      <c r="AR31" s="28" t="s">
        <v>32</v>
      </c>
      <c r="AS31" s="28">
        <v>1</v>
      </c>
      <c r="AT31" s="28" t="s">
        <v>1118</v>
      </c>
      <c r="AU31" s="28">
        <v>0.5</v>
      </c>
      <c r="AV31" s="28" t="s">
        <v>1086</v>
      </c>
      <c r="AW31" s="28" t="s">
        <v>923</v>
      </c>
      <c r="AX31" s="28" t="s">
        <v>923</v>
      </c>
      <c r="AY31" s="28" t="s">
        <v>923</v>
      </c>
      <c r="AZ31" s="28" t="s">
        <v>907</v>
      </c>
      <c r="BA31" s="28" t="s">
        <v>624</v>
      </c>
      <c r="BB31" s="28" t="s">
        <v>624</v>
      </c>
      <c r="BC31" s="28" t="s">
        <v>628</v>
      </c>
      <c r="BD31" s="28" t="s">
        <v>902</v>
      </c>
      <c r="BE31" s="28" t="s">
        <v>902</v>
      </c>
      <c r="BF31" s="28" t="s">
        <v>902</v>
      </c>
      <c r="BG31" s="75" t="s">
        <v>902</v>
      </c>
      <c r="BH31" s="28" t="s">
        <v>902</v>
      </c>
      <c r="BI31" s="28" t="s">
        <v>902</v>
      </c>
      <c r="BJ31" s="28" t="s">
        <v>902</v>
      </c>
      <c r="BK31" s="28" t="s">
        <v>923</v>
      </c>
      <c r="BL31" s="28" t="s">
        <v>923</v>
      </c>
      <c r="BM31" s="28" t="s">
        <v>907</v>
      </c>
      <c r="BN31" s="28" t="s">
        <v>907</v>
      </c>
      <c r="BO31" s="28" t="s">
        <v>907</v>
      </c>
      <c r="BP31" s="28" t="s">
        <v>907</v>
      </c>
      <c r="BQ31" s="27" t="s">
        <v>946</v>
      </c>
      <c r="BR31" s="29">
        <v>43574</v>
      </c>
      <c r="BS31" s="29"/>
      <c r="BT31" s="28"/>
      <c r="BU31" s="28" t="s">
        <v>1119</v>
      </c>
      <c r="BV31" s="28"/>
      <c r="BW31" s="27" t="s">
        <v>947</v>
      </c>
    </row>
    <row r="32" spans="1:75" x14ac:dyDescent="0.3">
      <c r="A32" s="25">
        <v>31</v>
      </c>
      <c r="B32" s="26" t="e">
        <f>VLOOKUP($A32,#REF!,2,FALSE)</f>
        <v>#REF!</v>
      </c>
      <c r="C32" s="26" t="e">
        <f>VLOOKUP($A32,#REF!,3,FALSE)</f>
        <v>#REF!</v>
      </c>
      <c r="D32" s="29">
        <v>20944</v>
      </c>
      <c r="E32" s="26" t="s">
        <v>1120</v>
      </c>
      <c r="F32" s="26">
        <v>33360234</v>
      </c>
      <c r="G32" s="26" t="e">
        <f>VLOOKUP($A32,#REF!,4,FALSE)</f>
        <v>#REF!</v>
      </c>
      <c r="H32" s="27" t="s">
        <v>892</v>
      </c>
      <c r="I32" s="28">
        <v>62</v>
      </c>
      <c r="J32" s="28">
        <v>165.1</v>
      </c>
      <c r="K32" s="28">
        <v>58.3</v>
      </c>
      <c r="L32" s="30" t="s">
        <v>949</v>
      </c>
      <c r="M32" s="29" t="s">
        <v>912</v>
      </c>
      <c r="N32" s="27" t="s">
        <v>970</v>
      </c>
      <c r="O32" s="27" t="s">
        <v>631</v>
      </c>
      <c r="P32" s="27"/>
      <c r="Q32" s="31" t="s">
        <v>896</v>
      </c>
      <c r="R32" s="31" t="s">
        <v>325</v>
      </c>
      <c r="S32" s="31" t="s">
        <v>695</v>
      </c>
      <c r="T32" s="73" t="s">
        <v>1121</v>
      </c>
      <c r="U32" s="33" t="s">
        <v>695</v>
      </c>
      <c r="V32" s="28" t="s">
        <v>1122</v>
      </c>
      <c r="W32" s="28" t="s">
        <v>325</v>
      </c>
      <c r="X32" s="28" t="s">
        <v>326</v>
      </c>
      <c r="Y32" s="28" t="s">
        <v>1123</v>
      </c>
      <c r="Z32" s="63" t="s">
        <v>326</v>
      </c>
      <c r="AA32" s="63" t="s">
        <v>326</v>
      </c>
      <c r="AB32" s="28">
        <v>84803</v>
      </c>
      <c r="AC32" s="74" t="s">
        <v>449</v>
      </c>
      <c r="AD32" s="28">
        <v>20190430</v>
      </c>
      <c r="AE32" s="28">
        <v>20190426</v>
      </c>
      <c r="AF32" s="28"/>
      <c r="AG32" s="25">
        <v>20190509</v>
      </c>
      <c r="AH32" s="36" t="s">
        <v>1124</v>
      </c>
      <c r="AI32" s="63" t="s">
        <v>1062</v>
      </c>
      <c r="AJ32" s="36" t="s">
        <v>1125</v>
      </c>
      <c r="AK32" s="77" t="s">
        <v>624</v>
      </c>
      <c r="AL32" s="76"/>
      <c r="AM32" s="28" t="s">
        <v>1126</v>
      </c>
      <c r="AN32" s="28" t="s">
        <v>1021</v>
      </c>
      <c r="AO32" s="28" t="s">
        <v>1084</v>
      </c>
      <c r="AP32" s="28">
        <v>4</v>
      </c>
      <c r="AQ32" s="28" t="s">
        <v>919</v>
      </c>
      <c r="AR32" s="28" t="s">
        <v>70</v>
      </c>
      <c r="AS32" s="28">
        <v>3</v>
      </c>
      <c r="AT32" s="28" t="s">
        <v>1127</v>
      </c>
      <c r="AU32" s="28" t="s">
        <v>902</v>
      </c>
      <c r="AV32" s="28" t="s">
        <v>1086</v>
      </c>
      <c r="AW32" s="28" t="s">
        <v>923</v>
      </c>
      <c r="AX32" s="28" t="s">
        <v>923</v>
      </c>
      <c r="AY32" s="28" t="s">
        <v>907</v>
      </c>
      <c r="AZ32" s="28" t="s">
        <v>907</v>
      </c>
      <c r="BA32" s="28" t="s">
        <v>624</v>
      </c>
      <c r="BB32" s="28" t="s">
        <v>624</v>
      </c>
      <c r="BC32" s="28" t="s">
        <v>628</v>
      </c>
      <c r="BD32" s="28" t="s">
        <v>923</v>
      </c>
      <c r="BE32" s="28">
        <v>8</v>
      </c>
      <c r="BF32" s="28">
        <v>45</v>
      </c>
      <c r="BG32" s="28" t="s">
        <v>923</v>
      </c>
      <c r="BH32" s="28">
        <v>0.3</v>
      </c>
      <c r="BI32" s="28">
        <v>1</v>
      </c>
      <c r="BJ32" s="28">
        <v>45</v>
      </c>
      <c r="BK32" s="28" t="s">
        <v>907</v>
      </c>
      <c r="BL32" s="28" t="s">
        <v>907</v>
      </c>
      <c r="BM32" s="28" t="s">
        <v>907</v>
      </c>
      <c r="BN32" s="28" t="s">
        <v>907</v>
      </c>
      <c r="BO32" s="28" t="s">
        <v>907</v>
      </c>
      <c r="BP32" s="28" t="s">
        <v>907</v>
      </c>
      <c r="BQ32" s="28"/>
      <c r="BR32" s="28"/>
      <c r="BS32" s="29"/>
      <c r="BT32" s="28"/>
      <c r="BU32" s="28"/>
      <c r="BV32" s="28" t="s">
        <v>1128</v>
      </c>
      <c r="BW32" s="27"/>
    </row>
    <row r="33" spans="1:75" x14ac:dyDescent="0.3">
      <c r="A33" s="25">
        <v>32</v>
      </c>
      <c r="B33" s="26" t="e">
        <f>VLOOKUP($A33,#REF!,2,FALSE)</f>
        <v>#REF!</v>
      </c>
      <c r="C33" s="26" t="e">
        <f>VLOOKUP($A33,#REF!,3,FALSE)</f>
        <v>#REF!</v>
      </c>
      <c r="D33" s="29">
        <v>14914</v>
      </c>
      <c r="E33" s="26" t="s">
        <v>1129</v>
      </c>
      <c r="F33" s="26">
        <v>33247665</v>
      </c>
      <c r="G33" s="26" t="e">
        <f>VLOOKUP($A33,#REF!,4,FALSE)</f>
        <v>#REF!</v>
      </c>
      <c r="H33" s="27" t="s">
        <v>892</v>
      </c>
      <c r="I33" s="28">
        <v>78</v>
      </c>
      <c r="J33" s="28">
        <v>160.69999999999999</v>
      </c>
      <c r="K33" s="28">
        <v>57</v>
      </c>
      <c r="L33" s="29"/>
      <c r="M33" s="29"/>
      <c r="N33" s="29"/>
      <c r="O33" s="29"/>
      <c r="P33" s="29"/>
      <c r="Q33" s="31" t="s">
        <v>928</v>
      </c>
      <c r="R33" s="31" t="s">
        <v>303</v>
      </c>
      <c r="S33" s="31" t="s">
        <v>1026</v>
      </c>
      <c r="T33" s="73" t="s">
        <v>1017</v>
      </c>
      <c r="U33" s="81" t="s">
        <v>1017</v>
      </c>
      <c r="V33" s="28" t="s">
        <v>898</v>
      </c>
      <c r="W33" s="28" t="s">
        <v>304</v>
      </c>
      <c r="X33" s="28" t="s">
        <v>305</v>
      </c>
      <c r="Y33" s="28" t="s">
        <v>1130</v>
      </c>
      <c r="Z33" s="63" t="s">
        <v>120</v>
      </c>
      <c r="AA33" s="63" t="s">
        <v>120</v>
      </c>
      <c r="AB33" s="28">
        <v>81403</v>
      </c>
      <c r="AC33" s="74" t="s">
        <v>69</v>
      </c>
      <c r="AD33" s="28">
        <v>20190419</v>
      </c>
      <c r="AE33" s="28">
        <v>20150303</v>
      </c>
      <c r="AF33" s="28"/>
      <c r="AG33" s="65" t="s">
        <v>902</v>
      </c>
      <c r="AH33" s="70" t="s">
        <v>1131</v>
      </c>
      <c r="AI33" s="63" t="s">
        <v>932</v>
      </c>
      <c r="AJ33" s="36" t="s">
        <v>1132</v>
      </c>
      <c r="AK33" s="37" t="s">
        <v>624</v>
      </c>
      <c r="AL33" s="36" t="s">
        <v>1034</v>
      </c>
      <c r="AM33" s="28" t="s">
        <v>1133</v>
      </c>
      <c r="AN33" s="28" t="s">
        <v>1042</v>
      </c>
      <c r="AO33" s="28" t="s">
        <v>1072</v>
      </c>
      <c r="AP33" s="28">
        <v>1</v>
      </c>
      <c r="AQ33" s="28" t="s">
        <v>919</v>
      </c>
      <c r="AR33" s="28" t="s">
        <v>32</v>
      </c>
      <c r="AS33" s="28">
        <v>2</v>
      </c>
      <c r="AT33" s="28" t="s">
        <v>902</v>
      </c>
      <c r="AU33" s="28" t="s">
        <v>902</v>
      </c>
      <c r="AV33" s="28" t="s">
        <v>902</v>
      </c>
      <c r="AW33" s="28" t="s">
        <v>902</v>
      </c>
      <c r="AX33" s="28" t="s">
        <v>902</v>
      </c>
      <c r="AY33" s="28" t="s">
        <v>902</v>
      </c>
      <c r="AZ33" s="28" t="s">
        <v>902</v>
      </c>
      <c r="BA33" s="28"/>
      <c r="BB33" s="28"/>
      <c r="BC33" s="28"/>
      <c r="BD33" s="28" t="s">
        <v>902</v>
      </c>
      <c r="BE33" s="28" t="s">
        <v>902</v>
      </c>
      <c r="BF33" s="28" t="s">
        <v>902</v>
      </c>
      <c r="BG33" s="28" t="s">
        <v>902</v>
      </c>
      <c r="BH33" s="28" t="s">
        <v>902</v>
      </c>
      <c r="BI33" s="28" t="s">
        <v>902</v>
      </c>
      <c r="BJ33" s="28" t="s">
        <v>902</v>
      </c>
      <c r="BK33" s="28"/>
      <c r="BL33" s="28"/>
      <c r="BM33" s="28"/>
      <c r="BN33" s="28"/>
      <c r="BO33" s="28" t="s">
        <v>907</v>
      </c>
      <c r="BP33" s="28" t="s">
        <v>907</v>
      </c>
      <c r="BQ33" s="28"/>
      <c r="BR33" s="28"/>
      <c r="BS33" s="29"/>
      <c r="BT33" s="28" t="s">
        <v>1134</v>
      </c>
      <c r="BU33" s="28"/>
      <c r="BV33" s="28" t="s">
        <v>1135</v>
      </c>
      <c r="BW33" s="27"/>
    </row>
    <row r="34" spans="1:75" x14ac:dyDescent="0.3">
      <c r="A34" s="40">
        <v>33</v>
      </c>
      <c r="B34" s="41" t="e">
        <f>VLOOKUP($A34,#REF!,2,FALSE)</f>
        <v>#REF!</v>
      </c>
      <c r="C34" s="41" t="e">
        <f>VLOOKUP($A34,#REF!,3,FALSE)</f>
        <v>#REF!</v>
      </c>
      <c r="D34" s="43">
        <v>17760</v>
      </c>
      <c r="E34" s="41" t="s">
        <v>1136</v>
      </c>
      <c r="F34" s="41">
        <v>33270860</v>
      </c>
      <c r="G34" s="41" t="e">
        <f>VLOOKUP($A34,#REF!,4,FALSE)</f>
        <v>#REF!</v>
      </c>
      <c r="H34" s="41" t="s">
        <v>892</v>
      </c>
      <c r="I34" s="42">
        <v>70</v>
      </c>
      <c r="J34" s="42">
        <v>165.1</v>
      </c>
      <c r="K34" s="42">
        <v>51.2</v>
      </c>
      <c r="L34" s="44" t="s">
        <v>893</v>
      </c>
      <c r="M34" s="43" t="s">
        <v>894</v>
      </c>
      <c r="N34" s="43" t="s">
        <v>938</v>
      </c>
      <c r="O34" s="43" t="s">
        <v>631</v>
      </c>
      <c r="P34" s="43"/>
      <c r="Q34" s="45" t="s">
        <v>928</v>
      </c>
      <c r="R34" s="45" t="s">
        <v>30</v>
      </c>
      <c r="S34" s="45" t="s">
        <v>636</v>
      </c>
      <c r="T34" s="87" t="s">
        <v>1047</v>
      </c>
      <c r="U34" s="33" t="s">
        <v>636</v>
      </c>
      <c r="V34" s="42" t="s">
        <v>898</v>
      </c>
      <c r="W34" s="42" t="s">
        <v>30</v>
      </c>
      <c r="X34" s="42" t="s">
        <v>31</v>
      </c>
      <c r="Y34" s="41" t="s">
        <v>963</v>
      </c>
      <c r="Z34" s="63" t="s">
        <v>31</v>
      </c>
      <c r="AA34" s="63" t="s">
        <v>31</v>
      </c>
      <c r="AB34" s="41">
        <v>80703</v>
      </c>
      <c r="AC34" s="47" t="s">
        <v>19</v>
      </c>
      <c r="AD34" s="42">
        <v>20190523</v>
      </c>
      <c r="AE34" s="42">
        <v>20160128</v>
      </c>
      <c r="AF34" s="42"/>
      <c r="AG34" s="40">
        <v>20190520</v>
      </c>
      <c r="AH34" s="48" t="s">
        <v>1137</v>
      </c>
      <c r="AI34" s="63" t="s">
        <v>903</v>
      </c>
      <c r="AJ34" s="48" t="s">
        <v>1138</v>
      </c>
      <c r="AK34" s="37" t="s">
        <v>624</v>
      </c>
      <c r="AL34" s="88"/>
      <c r="AM34" s="42" t="s">
        <v>1139</v>
      </c>
      <c r="AN34" s="42">
        <v>2</v>
      </c>
      <c r="AO34" s="41" t="s">
        <v>905</v>
      </c>
      <c r="AP34" s="42">
        <v>0</v>
      </c>
      <c r="AQ34" s="42" t="s">
        <v>905</v>
      </c>
      <c r="AR34" s="42" t="s">
        <v>32</v>
      </c>
      <c r="AS34" s="42">
        <v>1</v>
      </c>
      <c r="AT34" s="42" t="s">
        <v>1077</v>
      </c>
      <c r="AU34" s="42" t="s">
        <v>902</v>
      </c>
      <c r="AV34" s="42" t="s">
        <v>902</v>
      </c>
      <c r="AW34" s="42" t="s">
        <v>923</v>
      </c>
      <c r="AX34" s="42" t="s">
        <v>907</v>
      </c>
      <c r="AY34" s="42" t="s">
        <v>907</v>
      </c>
      <c r="AZ34" s="42" t="s">
        <v>907</v>
      </c>
      <c r="BA34" s="42" t="s">
        <v>624</v>
      </c>
      <c r="BB34" s="42" t="s">
        <v>624</v>
      </c>
      <c r="BC34" s="42" t="s">
        <v>628</v>
      </c>
      <c r="BD34" s="42" t="s">
        <v>923</v>
      </c>
      <c r="BE34" s="42">
        <v>5</v>
      </c>
      <c r="BF34" s="42">
        <v>33</v>
      </c>
      <c r="BG34" s="42" t="s">
        <v>907</v>
      </c>
      <c r="BH34" s="41" t="s">
        <v>902</v>
      </c>
      <c r="BI34" s="41" t="s">
        <v>902</v>
      </c>
      <c r="BJ34" s="41" t="s">
        <v>902</v>
      </c>
      <c r="BK34" s="42" t="s">
        <v>907</v>
      </c>
      <c r="BL34" s="42" t="s">
        <v>923</v>
      </c>
      <c r="BM34" s="42" t="s">
        <v>907</v>
      </c>
      <c r="BN34" s="42" t="s">
        <v>907</v>
      </c>
      <c r="BO34" s="42" t="s">
        <v>907</v>
      </c>
      <c r="BP34" s="42" t="s">
        <v>907</v>
      </c>
      <c r="BQ34" s="41" t="s">
        <v>946</v>
      </c>
      <c r="BR34" s="43">
        <v>43602</v>
      </c>
      <c r="BS34" s="43">
        <v>44081</v>
      </c>
      <c r="BT34" s="42"/>
      <c r="BU34" s="42" t="s">
        <v>1140</v>
      </c>
      <c r="BV34" s="42"/>
      <c r="BW34" s="41" t="s">
        <v>947</v>
      </c>
    </row>
    <row r="35" spans="1:75" x14ac:dyDescent="0.3">
      <c r="A35" s="40">
        <v>34</v>
      </c>
      <c r="B35" s="41" t="e">
        <f>VLOOKUP($A35,#REF!,2,FALSE)</f>
        <v>#REF!</v>
      </c>
      <c r="C35" s="41" t="e">
        <f>VLOOKUP($A35,#REF!,3,FALSE)</f>
        <v>#REF!</v>
      </c>
      <c r="D35" s="43">
        <v>17272</v>
      </c>
      <c r="E35" s="41" t="s">
        <v>1141</v>
      </c>
      <c r="F35" s="41">
        <v>33342667</v>
      </c>
      <c r="G35" s="41" t="e">
        <f>VLOOKUP($A35,#REF!,4,FALSE)</f>
        <v>#REF!</v>
      </c>
      <c r="H35" s="41" t="s">
        <v>892</v>
      </c>
      <c r="I35" s="42">
        <v>73</v>
      </c>
      <c r="J35" s="42">
        <v>170.4</v>
      </c>
      <c r="K35" s="42">
        <v>77.099999999999994</v>
      </c>
      <c r="L35" s="44" t="s">
        <v>949</v>
      </c>
      <c r="M35" s="43" t="s">
        <v>894</v>
      </c>
      <c r="N35" s="41" t="s">
        <v>895</v>
      </c>
      <c r="O35" s="41" t="s">
        <v>631</v>
      </c>
      <c r="P35" s="41"/>
      <c r="Q35" s="45" t="s">
        <v>896</v>
      </c>
      <c r="R35" s="45" t="s">
        <v>24</v>
      </c>
      <c r="S35" s="45" t="s">
        <v>639</v>
      </c>
      <c r="T35" s="46" t="s">
        <v>1047</v>
      </c>
      <c r="U35" s="33" t="s">
        <v>1047</v>
      </c>
      <c r="V35" s="41" t="s">
        <v>898</v>
      </c>
      <c r="W35" s="41" t="s">
        <v>24</v>
      </c>
      <c r="X35" s="41" t="s">
        <v>25</v>
      </c>
      <c r="Y35" s="41" t="s">
        <v>963</v>
      </c>
      <c r="Z35" s="34" t="s">
        <v>1142</v>
      </c>
      <c r="AA35" s="34" t="s">
        <v>1142</v>
      </c>
      <c r="AB35" s="41">
        <v>80703</v>
      </c>
      <c r="AC35" s="47" t="s">
        <v>19</v>
      </c>
      <c r="AD35" s="42">
        <v>20190514</v>
      </c>
      <c r="AE35" s="42">
        <v>20180911</v>
      </c>
      <c r="AF35" s="42"/>
      <c r="AG35" s="40">
        <v>20190527</v>
      </c>
      <c r="AH35" s="48" t="s">
        <v>1143</v>
      </c>
      <c r="AI35" s="34" t="s">
        <v>903</v>
      </c>
      <c r="AJ35" s="48" t="s">
        <v>1144</v>
      </c>
      <c r="AK35" s="77" t="s">
        <v>624</v>
      </c>
      <c r="AL35" s="88"/>
      <c r="AM35" s="41" t="s">
        <v>1009</v>
      </c>
      <c r="AN35" s="41">
        <v>1</v>
      </c>
      <c r="AO35" s="41" t="s">
        <v>966</v>
      </c>
      <c r="AP35" s="41" t="s">
        <v>967</v>
      </c>
      <c r="AQ35" s="41" t="s">
        <v>966</v>
      </c>
      <c r="AR35" s="41"/>
      <c r="AS35" s="41">
        <v>2</v>
      </c>
      <c r="AT35" s="41" t="s">
        <v>954</v>
      </c>
      <c r="AU35" s="41">
        <v>0.4</v>
      </c>
      <c r="AV35" s="41" t="s">
        <v>902</v>
      </c>
      <c r="AW35" s="42" t="s">
        <v>907</v>
      </c>
      <c r="AX35" s="42" t="s">
        <v>907</v>
      </c>
      <c r="AY35" s="42" t="s">
        <v>907</v>
      </c>
      <c r="AZ35" s="42" t="s">
        <v>907</v>
      </c>
      <c r="BA35" s="41" t="s">
        <v>624</v>
      </c>
      <c r="BB35" s="41" t="s">
        <v>624</v>
      </c>
      <c r="BC35" s="41" t="s">
        <v>628</v>
      </c>
      <c r="BD35" s="41" t="s">
        <v>923</v>
      </c>
      <c r="BE35" s="41">
        <v>10</v>
      </c>
      <c r="BF35" s="41">
        <v>30</v>
      </c>
      <c r="BG35" s="89" t="s">
        <v>923</v>
      </c>
      <c r="BH35" s="89">
        <v>0.5</v>
      </c>
      <c r="BI35" s="89">
        <v>10</v>
      </c>
      <c r="BJ35" s="89">
        <v>50</v>
      </c>
      <c r="BK35" s="41" t="s">
        <v>907</v>
      </c>
      <c r="BL35" s="41" t="s">
        <v>907</v>
      </c>
      <c r="BM35" s="41" t="s">
        <v>923</v>
      </c>
      <c r="BN35" s="41" t="s">
        <v>907</v>
      </c>
      <c r="BO35" s="41" t="s">
        <v>907</v>
      </c>
      <c r="BP35" s="41" t="s">
        <v>907</v>
      </c>
      <c r="BQ35" s="41" t="s">
        <v>946</v>
      </c>
      <c r="BR35" s="43">
        <v>43979</v>
      </c>
      <c r="BS35" s="43"/>
      <c r="BT35" s="41"/>
      <c r="BU35" s="41" t="s">
        <v>1145</v>
      </c>
      <c r="BV35" s="41"/>
      <c r="BW35" s="41" t="s">
        <v>1146</v>
      </c>
    </row>
    <row r="36" spans="1:75" x14ac:dyDescent="0.3">
      <c r="A36" s="25">
        <v>35</v>
      </c>
      <c r="B36" s="26" t="e">
        <f>VLOOKUP($A36,#REF!,2,FALSE)</f>
        <v>#REF!</v>
      </c>
      <c r="C36" s="26" t="e">
        <f>VLOOKUP($A36,#REF!,3,FALSE)</f>
        <v>#REF!</v>
      </c>
      <c r="D36" s="29">
        <v>26665</v>
      </c>
      <c r="E36" s="26" t="s">
        <v>1147</v>
      </c>
      <c r="F36" s="26">
        <v>33362039</v>
      </c>
      <c r="G36" s="26" t="e">
        <f>VLOOKUP($A36,#REF!,4,FALSE)</f>
        <v>#REF!</v>
      </c>
      <c r="H36" s="27" t="s">
        <v>959</v>
      </c>
      <c r="I36" s="28">
        <v>46</v>
      </c>
      <c r="J36" s="28">
        <v>159.69999999999999</v>
      </c>
      <c r="K36" s="28">
        <v>46.7</v>
      </c>
      <c r="L36" s="30" t="s">
        <v>982</v>
      </c>
      <c r="M36" s="29" t="s">
        <v>622</v>
      </c>
      <c r="N36" s="29"/>
      <c r="O36" s="29" t="s">
        <v>645</v>
      </c>
      <c r="P36" s="29" t="s">
        <v>1148</v>
      </c>
      <c r="Q36" s="31" t="s">
        <v>1089</v>
      </c>
      <c r="R36" s="31" t="s">
        <v>481</v>
      </c>
      <c r="S36" s="31" t="s">
        <v>730</v>
      </c>
      <c r="T36" s="73" t="s">
        <v>1149</v>
      </c>
      <c r="U36" s="33" t="s">
        <v>730</v>
      </c>
      <c r="V36" s="28" t="s">
        <v>1150</v>
      </c>
      <c r="W36" s="28" t="s">
        <v>481</v>
      </c>
      <c r="X36" s="28" t="s">
        <v>482</v>
      </c>
      <c r="Y36" s="28" t="s">
        <v>1116</v>
      </c>
      <c r="Z36" s="63" t="s">
        <v>1151</v>
      </c>
      <c r="AA36" s="63" t="s">
        <v>482</v>
      </c>
      <c r="AB36" s="28">
        <v>84303</v>
      </c>
      <c r="AC36" s="74" t="s">
        <v>145</v>
      </c>
      <c r="AD36" s="28">
        <v>20190529</v>
      </c>
      <c r="AE36" s="28">
        <v>20190523</v>
      </c>
      <c r="AF36" s="28"/>
      <c r="AG36" s="25">
        <v>20190613</v>
      </c>
      <c r="AH36" s="76"/>
      <c r="AI36" s="63" t="s">
        <v>903</v>
      </c>
      <c r="AJ36" s="76"/>
      <c r="AK36" s="37" t="s">
        <v>628</v>
      </c>
      <c r="AL36" s="76"/>
      <c r="AM36" s="28" t="s">
        <v>1015</v>
      </c>
      <c r="AN36" s="28">
        <v>2</v>
      </c>
      <c r="AO36" s="27" t="s">
        <v>905</v>
      </c>
      <c r="AP36" s="28">
        <v>0</v>
      </c>
      <c r="AQ36" s="28" t="s">
        <v>905</v>
      </c>
      <c r="AR36" s="28">
        <v>2</v>
      </c>
      <c r="AS36" s="28" t="s">
        <v>1152</v>
      </c>
      <c r="AT36" s="28" t="s">
        <v>1058</v>
      </c>
      <c r="AU36" s="28">
        <v>0.2</v>
      </c>
      <c r="AV36" s="28" t="s">
        <v>902</v>
      </c>
      <c r="AW36" s="28" t="s">
        <v>907</v>
      </c>
      <c r="AX36" s="28" t="s">
        <v>907</v>
      </c>
      <c r="AY36" s="28" t="s">
        <v>907</v>
      </c>
      <c r="AZ36" s="28" t="s">
        <v>902</v>
      </c>
      <c r="BA36" s="28" t="s">
        <v>624</v>
      </c>
      <c r="BB36" s="28" t="s">
        <v>624</v>
      </c>
      <c r="BC36" s="28" t="s">
        <v>628</v>
      </c>
      <c r="BD36" s="28" t="s">
        <v>902</v>
      </c>
      <c r="BE36" s="28" t="s">
        <v>902</v>
      </c>
      <c r="BF36" s="28" t="s">
        <v>902</v>
      </c>
      <c r="BG36" s="75" t="s">
        <v>902</v>
      </c>
      <c r="BH36" s="28" t="s">
        <v>902</v>
      </c>
      <c r="BI36" s="28" t="s">
        <v>902</v>
      </c>
      <c r="BJ36" s="28" t="s">
        <v>902</v>
      </c>
      <c r="BK36" s="28" t="s">
        <v>923</v>
      </c>
      <c r="BL36" s="28" t="s">
        <v>923</v>
      </c>
      <c r="BM36" s="28" t="s">
        <v>907</v>
      </c>
      <c r="BN36" s="28" t="s">
        <v>907</v>
      </c>
      <c r="BO36" s="28" t="s">
        <v>907</v>
      </c>
      <c r="BP36" s="28" t="s">
        <v>907</v>
      </c>
      <c r="BQ36" s="28"/>
      <c r="BR36" s="28"/>
      <c r="BS36" s="29"/>
      <c r="BT36" s="28"/>
      <c r="BU36" s="28"/>
      <c r="BV36" s="28"/>
      <c r="BW36" s="27"/>
    </row>
    <row r="37" spans="1:75" x14ac:dyDescent="0.3">
      <c r="A37" s="25">
        <v>36</v>
      </c>
      <c r="B37" s="26" t="e">
        <f>VLOOKUP($A37,#REF!,2,FALSE)</f>
        <v>#REF!</v>
      </c>
      <c r="C37" s="26" t="e">
        <f>VLOOKUP($A37,#REF!,3,FALSE)</f>
        <v>#REF!</v>
      </c>
      <c r="D37" s="29">
        <v>10238</v>
      </c>
      <c r="E37" s="26" t="s">
        <v>1153</v>
      </c>
      <c r="F37" s="26">
        <v>33363126</v>
      </c>
      <c r="G37" s="26" t="e">
        <f>VLOOKUP($A37,#REF!,4,FALSE)</f>
        <v>#REF!</v>
      </c>
      <c r="H37" s="27" t="s">
        <v>959</v>
      </c>
      <c r="I37" s="28">
        <v>91</v>
      </c>
      <c r="J37" s="64">
        <v>156</v>
      </c>
      <c r="K37" s="64">
        <v>52</v>
      </c>
      <c r="L37" s="29"/>
      <c r="M37" s="29" t="s">
        <v>643</v>
      </c>
      <c r="N37" s="29"/>
      <c r="O37" s="29" t="s">
        <v>623</v>
      </c>
      <c r="P37" s="29"/>
      <c r="Q37" s="90" t="s">
        <v>928</v>
      </c>
      <c r="R37" s="90" t="s">
        <v>46</v>
      </c>
      <c r="S37" s="90" t="s">
        <v>632</v>
      </c>
      <c r="T37" s="73" t="s">
        <v>1049</v>
      </c>
      <c r="U37" s="33" t="s">
        <v>632</v>
      </c>
      <c r="V37" s="28" t="s">
        <v>898</v>
      </c>
      <c r="W37" s="28" t="s">
        <v>46</v>
      </c>
      <c r="X37" s="28" t="s">
        <v>47</v>
      </c>
      <c r="Y37" s="28" t="s">
        <v>1123</v>
      </c>
      <c r="Z37" s="28" t="s">
        <v>1154</v>
      </c>
      <c r="AA37" s="63" t="s">
        <v>47</v>
      </c>
      <c r="AB37" s="28">
        <v>80703</v>
      </c>
      <c r="AC37" s="74" t="s">
        <v>19</v>
      </c>
      <c r="AD37" s="28">
        <v>20190607</v>
      </c>
      <c r="AE37" s="28">
        <v>20190522</v>
      </c>
      <c r="AF37" s="28"/>
      <c r="AG37" s="65" t="s">
        <v>902</v>
      </c>
      <c r="AH37" s="36"/>
      <c r="AI37" s="63"/>
      <c r="AJ37" s="36"/>
      <c r="AK37" s="37" t="s">
        <v>628</v>
      </c>
      <c r="AL37" s="36"/>
      <c r="AM37" s="28"/>
      <c r="AN37" s="28"/>
      <c r="AO37" s="28"/>
      <c r="AP37" s="28"/>
      <c r="AQ37" s="28"/>
      <c r="AR37" s="28" t="s">
        <v>32</v>
      </c>
      <c r="AS37" s="28">
        <v>2</v>
      </c>
      <c r="AT37" s="28" t="s">
        <v>902</v>
      </c>
      <c r="AU37" s="28" t="s">
        <v>902</v>
      </c>
      <c r="AV37" s="28" t="s">
        <v>902</v>
      </c>
      <c r="AW37" s="28" t="s">
        <v>902</v>
      </c>
      <c r="AX37" s="28" t="s">
        <v>902</v>
      </c>
      <c r="AY37" s="28" t="s">
        <v>902</v>
      </c>
      <c r="AZ37" s="28" t="s">
        <v>902</v>
      </c>
      <c r="BA37" s="28" t="s">
        <v>628</v>
      </c>
      <c r="BB37" s="28" t="s">
        <v>628</v>
      </c>
      <c r="BC37" s="28" t="s">
        <v>628</v>
      </c>
      <c r="BD37" s="28" t="s">
        <v>902</v>
      </c>
      <c r="BE37" s="28" t="s">
        <v>902</v>
      </c>
      <c r="BF37" s="28" t="s">
        <v>902</v>
      </c>
      <c r="BG37" s="75" t="s">
        <v>902</v>
      </c>
      <c r="BH37" s="28" t="s">
        <v>902</v>
      </c>
      <c r="BI37" s="28" t="s">
        <v>902</v>
      </c>
      <c r="BJ37" s="28" t="s">
        <v>902</v>
      </c>
      <c r="BK37" s="28" t="s">
        <v>923</v>
      </c>
      <c r="BL37" s="28" t="s">
        <v>907</v>
      </c>
      <c r="BM37" s="28" t="s">
        <v>923</v>
      </c>
      <c r="BN37" s="28" t="s">
        <v>907</v>
      </c>
      <c r="BO37" s="28" t="s">
        <v>907</v>
      </c>
      <c r="BP37" s="28" t="s">
        <v>907</v>
      </c>
      <c r="BQ37" s="28"/>
      <c r="BR37" s="28"/>
      <c r="BS37" s="29"/>
      <c r="BT37" s="28"/>
      <c r="BU37" s="28" t="s">
        <v>1155</v>
      </c>
      <c r="BV37" s="28"/>
      <c r="BW37" s="27"/>
    </row>
    <row r="38" spans="1:75" x14ac:dyDescent="0.3">
      <c r="A38" s="25">
        <v>37</v>
      </c>
      <c r="B38" s="26" t="e">
        <f>VLOOKUP($A38,#REF!,2,FALSE)</f>
        <v>#REF!</v>
      </c>
      <c r="C38" s="26" t="e">
        <f>VLOOKUP($A38,#REF!,3,FALSE)</f>
        <v>#REF!</v>
      </c>
      <c r="D38" s="29">
        <v>26439</v>
      </c>
      <c r="E38" s="26" t="s">
        <v>1156</v>
      </c>
      <c r="F38" s="26">
        <v>33362670</v>
      </c>
      <c r="G38" s="26" t="e">
        <f>VLOOKUP($A38,#REF!,4,FALSE)</f>
        <v>#REF!</v>
      </c>
      <c r="H38" s="27" t="s">
        <v>959</v>
      </c>
      <c r="I38" s="28">
        <v>47</v>
      </c>
      <c r="J38" s="28">
        <v>160.19999999999999</v>
      </c>
      <c r="K38" s="28">
        <v>56.4</v>
      </c>
      <c r="L38" s="30" t="s">
        <v>911</v>
      </c>
      <c r="M38" s="29" t="s">
        <v>894</v>
      </c>
      <c r="N38" s="29" t="s">
        <v>895</v>
      </c>
      <c r="O38" s="29" t="s">
        <v>623</v>
      </c>
      <c r="P38" s="29"/>
      <c r="Q38" s="31" t="s">
        <v>928</v>
      </c>
      <c r="R38" s="31" t="s">
        <v>421</v>
      </c>
      <c r="S38" s="31" t="s">
        <v>1157</v>
      </c>
      <c r="T38" s="73" t="s">
        <v>1158</v>
      </c>
      <c r="U38" s="81" t="s">
        <v>1159</v>
      </c>
      <c r="V38" s="28" t="s">
        <v>1160</v>
      </c>
      <c r="W38" s="28" t="s">
        <v>46</v>
      </c>
      <c r="X38" s="28" t="s">
        <v>47</v>
      </c>
      <c r="Y38" s="26" t="s">
        <v>930</v>
      </c>
      <c r="Z38" s="28" t="s">
        <v>1154</v>
      </c>
      <c r="AA38" s="63" t="s">
        <v>47</v>
      </c>
      <c r="AB38" s="26">
        <v>87422</v>
      </c>
      <c r="AC38" s="69" t="s">
        <v>422</v>
      </c>
      <c r="AD38" s="28">
        <v>20190612</v>
      </c>
      <c r="AE38" s="28">
        <v>20190531</v>
      </c>
      <c r="AF38" s="28"/>
      <c r="AG38" s="25">
        <v>20190617</v>
      </c>
      <c r="AH38" s="76"/>
      <c r="AI38" s="63" t="s">
        <v>903</v>
      </c>
      <c r="AJ38" s="76"/>
      <c r="AK38" s="77"/>
      <c r="AL38" s="76"/>
      <c r="AM38" s="28"/>
      <c r="AN38" s="28"/>
      <c r="AO38" s="28"/>
      <c r="AP38" s="28"/>
      <c r="AQ38" s="28"/>
      <c r="AR38" s="28">
        <v>0</v>
      </c>
      <c r="AS38" s="28"/>
      <c r="AT38" s="28" t="s">
        <v>902</v>
      </c>
      <c r="AU38" s="28" t="s">
        <v>902</v>
      </c>
      <c r="AV38" s="28" t="s">
        <v>902</v>
      </c>
      <c r="AW38" s="28" t="s">
        <v>902</v>
      </c>
      <c r="AX38" s="28" t="s">
        <v>902</v>
      </c>
      <c r="AY38" s="28" t="s">
        <v>902</v>
      </c>
      <c r="AZ38" s="28" t="s">
        <v>902</v>
      </c>
      <c r="BA38" s="28" t="s">
        <v>624</v>
      </c>
      <c r="BB38" s="28" t="s">
        <v>624</v>
      </c>
      <c r="BC38" s="28" t="s">
        <v>628</v>
      </c>
      <c r="BD38" s="28" t="s">
        <v>907</v>
      </c>
      <c r="BE38" s="26" t="s">
        <v>902</v>
      </c>
      <c r="BF38" s="26" t="s">
        <v>902</v>
      </c>
      <c r="BG38" s="28" t="s">
        <v>907</v>
      </c>
      <c r="BH38" s="27" t="s">
        <v>902</v>
      </c>
      <c r="BI38" s="27" t="s">
        <v>902</v>
      </c>
      <c r="BJ38" s="27" t="s">
        <v>902</v>
      </c>
      <c r="BK38" s="28" t="s">
        <v>907</v>
      </c>
      <c r="BL38" s="28" t="s">
        <v>923</v>
      </c>
      <c r="BM38" s="28" t="s">
        <v>907</v>
      </c>
      <c r="BN38" s="28" t="s">
        <v>907</v>
      </c>
      <c r="BO38" s="28" t="s">
        <v>907</v>
      </c>
      <c r="BP38" s="28" t="s">
        <v>907</v>
      </c>
      <c r="BQ38" s="28"/>
      <c r="BR38" s="28"/>
      <c r="BS38" s="29"/>
      <c r="BT38" s="28"/>
      <c r="BU38" s="28"/>
      <c r="BV38" s="28"/>
      <c r="BW38" s="27"/>
    </row>
    <row r="39" spans="1:75" x14ac:dyDescent="0.3">
      <c r="A39" s="25">
        <v>38</v>
      </c>
      <c r="B39" s="26" t="e">
        <f>VLOOKUP($A39,#REF!,2,FALSE)</f>
        <v>#REF!</v>
      </c>
      <c r="C39" s="26" t="e">
        <f>VLOOKUP($A39,#REF!,3,FALSE)</f>
        <v>#REF!</v>
      </c>
      <c r="D39" s="29">
        <v>22918</v>
      </c>
      <c r="E39" s="26" t="s">
        <v>1161</v>
      </c>
      <c r="F39" s="26">
        <v>33365066</v>
      </c>
      <c r="G39" s="26" t="e">
        <f>VLOOKUP($A39,#REF!,4,FALSE)</f>
        <v>#REF!</v>
      </c>
      <c r="H39" s="27" t="s">
        <v>959</v>
      </c>
      <c r="I39" s="28">
        <v>56</v>
      </c>
      <c r="J39" s="28">
        <v>147.6</v>
      </c>
      <c r="K39" s="28">
        <v>41.9</v>
      </c>
      <c r="L39" s="30" t="s">
        <v>911</v>
      </c>
      <c r="M39" s="29" t="s">
        <v>652</v>
      </c>
      <c r="N39" s="29"/>
      <c r="O39" s="29" t="s">
        <v>631</v>
      </c>
      <c r="P39" s="29"/>
      <c r="Q39" s="31" t="s">
        <v>1089</v>
      </c>
      <c r="R39" s="31" t="s">
        <v>325</v>
      </c>
      <c r="S39" s="31" t="s">
        <v>695</v>
      </c>
      <c r="T39" s="73" t="s">
        <v>1162</v>
      </c>
      <c r="U39" s="33" t="s">
        <v>695</v>
      </c>
      <c r="V39" s="28" t="s">
        <v>1163</v>
      </c>
      <c r="W39" s="28" t="s">
        <v>325</v>
      </c>
      <c r="X39" s="28" t="s">
        <v>326</v>
      </c>
      <c r="Y39" s="28" t="s">
        <v>1123</v>
      </c>
      <c r="Z39" s="63" t="s">
        <v>326</v>
      </c>
      <c r="AA39" s="63" t="s">
        <v>326</v>
      </c>
      <c r="AB39" s="28">
        <v>87723</v>
      </c>
      <c r="AC39" s="74" t="s">
        <v>327</v>
      </c>
      <c r="AD39" s="28">
        <v>20190701</v>
      </c>
      <c r="AE39" s="28">
        <v>20181204</v>
      </c>
      <c r="AF39" s="28"/>
      <c r="AG39" s="25">
        <v>20190704</v>
      </c>
      <c r="AH39" s="76"/>
      <c r="AI39" s="63" t="s">
        <v>903</v>
      </c>
      <c r="AJ39" s="76"/>
      <c r="AK39" s="77"/>
      <c r="AL39" s="76"/>
      <c r="AM39" s="28" t="s">
        <v>1164</v>
      </c>
      <c r="AN39" s="28">
        <v>4</v>
      </c>
      <c r="AO39" s="27" t="s">
        <v>905</v>
      </c>
      <c r="AP39" s="28">
        <v>0</v>
      </c>
      <c r="AQ39" s="28" t="s">
        <v>905</v>
      </c>
      <c r="AR39" s="28" t="s">
        <v>32</v>
      </c>
      <c r="AS39" s="28">
        <v>9</v>
      </c>
      <c r="AT39" s="28" t="s">
        <v>1118</v>
      </c>
      <c r="AU39" s="28" t="s">
        <v>902</v>
      </c>
      <c r="AV39" s="28" t="s">
        <v>902</v>
      </c>
      <c r="AW39" s="28" t="s">
        <v>923</v>
      </c>
      <c r="AX39" s="28" t="s">
        <v>902</v>
      </c>
      <c r="AY39" s="28" t="s">
        <v>902</v>
      </c>
      <c r="AZ39" s="28" t="s">
        <v>902</v>
      </c>
      <c r="BA39" s="28" t="s">
        <v>624</v>
      </c>
      <c r="BB39" s="28" t="s">
        <v>628</v>
      </c>
      <c r="BC39" s="28" t="s">
        <v>628</v>
      </c>
      <c r="BD39" s="28" t="s">
        <v>902</v>
      </c>
      <c r="BE39" s="28" t="s">
        <v>902</v>
      </c>
      <c r="BF39" s="28" t="s">
        <v>902</v>
      </c>
      <c r="BG39" s="75" t="s">
        <v>902</v>
      </c>
      <c r="BH39" s="75" t="s">
        <v>902</v>
      </c>
      <c r="BI39" s="75">
        <v>3</v>
      </c>
      <c r="BJ39" s="28">
        <v>27</v>
      </c>
      <c r="BK39" s="28" t="s">
        <v>923</v>
      </c>
      <c r="BL39" s="28" t="s">
        <v>923</v>
      </c>
      <c r="BM39" s="28" t="s">
        <v>907</v>
      </c>
      <c r="BN39" s="28" t="s">
        <v>907</v>
      </c>
      <c r="BO39" s="28" t="s">
        <v>907</v>
      </c>
      <c r="BP39" s="28" t="s">
        <v>907</v>
      </c>
      <c r="BQ39" s="28"/>
      <c r="BR39" s="28"/>
      <c r="BS39" s="29"/>
      <c r="BT39" s="28"/>
      <c r="BU39" s="28"/>
      <c r="BV39" s="28"/>
      <c r="BW39" s="27"/>
    </row>
    <row r="40" spans="1:75" x14ac:dyDescent="0.3">
      <c r="A40" s="25">
        <v>39</v>
      </c>
      <c r="B40" s="26" t="e">
        <f>VLOOKUP($A40,#REF!,2,FALSE)</f>
        <v>#REF!</v>
      </c>
      <c r="C40" s="26" t="e">
        <f>VLOOKUP($A40,#REF!,3,FALSE)</f>
        <v>#REF!</v>
      </c>
      <c r="D40" s="29">
        <v>24518</v>
      </c>
      <c r="E40" s="26" t="s">
        <v>1165</v>
      </c>
      <c r="F40" s="26">
        <v>33363573</v>
      </c>
      <c r="G40" s="26" t="e">
        <f>VLOOKUP($A40,#REF!,4,FALSE)</f>
        <v>#REF!</v>
      </c>
      <c r="H40" s="28" t="s">
        <v>892</v>
      </c>
      <c r="I40" s="28">
        <v>52</v>
      </c>
      <c r="J40" s="28">
        <v>173.8</v>
      </c>
      <c r="K40" s="28">
        <v>75.3</v>
      </c>
      <c r="L40" s="30" t="s">
        <v>911</v>
      </c>
      <c r="M40" s="29" t="s">
        <v>894</v>
      </c>
      <c r="N40" s="29" t="s">
        <v>895</v>
      </c>
      <c r="O40" s="29" t="s">
        <v>681</v>
      </c>
      <c r="P40" s="29"/>
      <c r="Q40" s="80" t="s">
        <v>896</v>
      </c>
      <c r="R40" s="80" t="s">
        <v>115</v>
      </c>
      <c r="S40" s="80" t="s">
        <v>657</v>
      </c>
      <c r="T40" s="73" t="s">
        <v>1166</v>
      </c>
      <c r="U40" s="81" t="s">
        <v>657</v>
      </c>
      <c r="V40" s="28" t="s">
        <v>898</v>
      </c>
      <c r="W40" s="28" t="s">
        <v>115</v>
      </c>
      <c r="X40" s="28" t="s">
        <v>116</v>
      </c>
      <c r="Y40" s="28" t="s">
        <v>1167</v>
      </c>
      <c r="Z40" s="63" t="s">
        <v>1151</v>
      </c>
      <c r="AA40" s="63" t="s">
        <v>116</v>
      </c>
      <c r="AB40" s="28">
        <v>80703</v>
      </c>
      <c r="AC40" s="74" t="s">
        <v>19</v>
      </c>
      <c r="AD40" s="28">
        <v>20190613</v>
      </c>
      <c r="AE40" s="28">
        <v>20190531</v>
      </c>
      <c r="AF40" s="28"/>
      <c r="AG40" s="82">
        <v>20190708</v>
      </c>
      <c r="AH40" s="83"/>
      <c r="AI40" s="63" t="s">
        <v>903</v>
      </c>
      <c r="AJ40" s="83"/>
      <c r="AK40" s="37" t="s">
        <v>628</v>
      </c>
      <c r="AL40" s="83"/>
      <c r="AM40" s="28" t="s">
        <v>1168</v>
      </c>
      <c r="AN40" s="28">
        <v>2</v>
      </c>
      <c r="AO40" s="27" t="s">
        <v>905</v>
      </c>
      <c r="AP40" s="28">
        <v>0</v>
      </c>
      <c r="AQ40" s="28" t="s">
        <v>905</v>
      </c>
      <c r="AR40" s="52">
        <v>1</v>
      </c>
      <c r="AS40" s="28">
        <v>1</v>
      </c>
      <c r="AT40" s="28" t="s">
        <v>1169</v>
      </c>
      <c r="AU40" s="28">
        <v>0.3</v>
      </c>
      <c r="AV40" s="28" t="s">
        <v>902</v>
      </c>
      <c r="AW40" s="28" t="s">
        <v>907</v>
      </c>
      <c r="AX40" s="28" t="s">
        <v>907</v>
      </c>
      <c r="AY40" s="28" t="s">
        <v>907</v>
      </c>
      <c r="AZ40" s="28" t="s">
        <v>907</v>
      </c>
      <c r="BA40" s="28" t="s">
        <v>628</v>
      </c>
      <c r="BB40" s="28" t="s">
        <v>628</v>
      </c>
      <c r="BC40" s="28" t="s">
        <v>628</v>
      </c>
      <c r="BD40" s="28" t="s">
        <v>923</v>
      </c>
      <c r="BE40" s="28">
        <v>16</v>
      </c>
      <c r="BF40" s="28">
        <v>33</v>
      </c>
      <c r="BG40" s="28" t="s">
        <v>907</v>
      </c>
      <c r="BH40" s="27" t="s">
        <v>902</v>
      </c>
      <c r="BI40" s="27" t="s">
        <v>902</v>
      </c>
      <c r="BJ40" s="27" t="s">
        <v>902</v>
      </c>
      <c r="BK40" s="28" t="s">
        <v>923</v>
      </c>
      <c r="BL40" s="28" t="s">
        <v>907</v>
      </c>
      <c r="BM40" s="28" t="s">
        <v>907</v>
      </c>
      <c r="BN40" s="28" t="s">
        <v>907</v>
      </c>
      <c r="BO40" s="28" t="s">
        <v>907</v>
      </c>
      <c r="BP40" s="28" t="s">
        <v>907</v>
      </c>
      <c r="BQ40" s="28"/>
      <c r="BR40" s="28"/>
      <c r="BS40" s="29"/>
      <c r="BT40" s="28"/>
      <c r="BU40" s="28"/>
      <c r="BV40" s="28"/>
      <c r="BW40" s="27"/>
    </row>
    <row r="41" spans="1:75" x14ac:dyDescent="0.3">
      <c r="A41" s="40">
        <v>40</v>
      </c>
      <c r="B41" s="41" t="e">
        <f>VLOOKUP($A41,#REF!,2,FALSE)</f>
        <v>#REF!</v>
      </c>
      <c r="C41" s="41" t="e">
        <f>VLOOKUP($A41,#REF!,3,FALSE)</f>
        <v>#REF!</v>
      </c>
      <c r="D41" s="43">
        <v>19355</v>
      </c>
      <c r="E41" s="41" t="s">
        <v>1170</v>
      </c>
      <c r="F41" s="41">
        <v>33366551</v>
      </c>
      <c r="G41" s="41" t="e">
        <f>VLOOKUP($A41,#REF!,4,FALSE)</f>
        <v>#REF!</v>
      </c>
      <c r="H41" s="42" t="s">
        <v>959</v>
      </c>
      <c r="I41" s="42">
        <v>66</v>
      </c>
      <c r="J41" s="42">
        <v>148.4</v>
      </c>
      <c r="K41" s="42">
        <v>51.9</v>
      </c>
      <c r="L41" s="44" t="s">
        <v>893</v>
      </c>
      <c r="M41" s="43"/>
      <c r="N41" s="42"/>
      <c r="O41" s="42" t="s">
        <v>645</v>
      </c>
      <c r="P41" s="42" t="s">
        <v>1171</v>
      </c>
      <c r="Q41" s="91" t="s">
        <v>1089</v>
      </c>
      <c r="R41" s="91" t="s">
        <v>160</v>
      </c>
      <c r="S41" s="91" t="s">
        <v>768</v>
      </c>
      <c r="T41" s="87" t="s">
        <v>1172</v>
      </c>
      <c r="U41" s="81" t="s">
        <v>768</v>
      </c>
      <c r="V41" s="42" t="s">
        <v>1173</v>
      </c>
      <c r="W41" s="42" t="s">
        <v>161</v>
      </c>
      <c r="X41" s="42" t="s">
        <v>162</v>
      </c>
      <c r="Y41" s="42" t="s">
        <v>1123</v>
      </c>
      <c r="Z41" s="42" t="s">
        <v>1174</v>
      </c>
      <c r="AA41" s="63" t="s">
        <v>162</v>
      </c>
      <c r="AB41" s="42">
        <v>91803</v>
      </c>
      <c r="AC41" s="92" t="s">
        <v>163</v>
      </c>
      <c r="AD41" s="42">
        <v>20190728</v>
      </c>
      <c r="AE41" s="42">
        <v>20190619</v>
      </c>
      <c r="AF41" s="42"/>
      <c r="AG41" s="93">
        <v>20190718</v>
      </c>
      <c r="AH41" s="94"/>
      <c r="AI41" s="63" t="s">
        <v>903</v>
      </c>
      <c r="AJ41" s="94"/>
      <c r="AK41" s="37" t="s">
        <v>628</v>
      </c>
      <c r="AL41" s="94"/>
      <c r="AM41" s="42"/>
      <c r="AN41" s="42"/>
      <c r="AO41" s="42"/>
      <c r="AP41" s="42"/>
      <c r="AQ41" s="42"/>
      <c r="AR41" s="42"/>
      <c r="AS41" s="42" t="s">
        <v>1175</v>
      </c>
      <c r="AT41" s="42" t="s">
        <v>902</v>
      </c>
      <c r="AU41" s="42">
        <v>0.4</v>
      </c>
      <c r="AV41" s="42" t="s">
        <v>902</v>
      </c>
      <c r="AW41" s="42" t="s">
        <v>902</v>
      </c>
      <c r="AX41" s="42" t="s">
        <v>907</v>
      </c>
      <c r="AY41" s="42" t="s">
        <v>907</v>
      </c>
      <c r="AZ41" s="42" t="s">
        <v>902</v>
      </c>
      <c r="BA41" s="42" t="s">
        <v>624</v>
      </c>
      <c r="BB41" s="42" t="s">
        <v>628</v>
      </c>
      <c r="BC41" s="42" t="s">
        <v>628</v>
      </c>
      <c r="BD41" s="42" t="s">
        <v>902</v>
      </c>
      <c r="BE41" s="42" t="s">
        <v>902</v>
      </c>
      <c r="BF41" s="42" t="s">
        <v>902</v>
      </c>
      <c r="BG41" s="75" t="s">
        <v>902</v>
      </c>
      <c r="BH41" s="75" t="s">
        <v>902</v>
      </c>
      <c r="BI41" s="75" t="s">
        <v>1176</v>
      </c>
      <c r="BJ41" s="28">
        <v>33</v>
      </c>
      <c r="BK41" s="42" t="s">
        <v>907</v>
      </c>
      <c r="BL41" s="42" t="s">
        <v>907</v>
      </c>
      <c r="BM41" s="42" t="s">
        <v>907</v>
      </c>
      <c r="BN41" s="42" t="s">
        <v>907</v>
      </c>
      <c r="BO41" s="42" t="s">
        <v>907</v>
      </c>
      <c r="BP41" s="42" t="s">
        <v>907</v>
      </c>
      <c r="BQ41" s="42"/>
      <c r="BR41" s="42"/>
      <c r="BS41" s="43"/>
      <c r="BT41" s="42"/>
      <c r="BU41" s="42" t="s">
        <v>1177</v>
      </c>
      <c r="BV41" s="42"/>
      <c r="BW41" s="41" t="s">
        <v>936</v>
      </c>
    </row>
    <row r="42" spans="1:75" x14ac:dyDescent="0.3">
      <c r="A42" s="25">
        <v>41</v>
      </c>
      <c r="B42" s="26" t="e">
        <f>VLOOKUP($A42,#REF!,2,FALSE)</f>
        <v>#REF!</v>
      </c>
      <c r="C42" s="26" t="e">
        <f>VLOOKUP($A42,#REF!,3,FALSE)</f>
        <v>#REF!</v>
      </c>
      <c r="D42" s="29">
        <v>21561</v>
      </c>
      <c r="E42" s="26" t="s">
        <v>1178</v>
      </c>
      <c r="F42" s="26">
        <v>33367212</v>
      </c>
      <c r="G42" s="26" t="e">
        <f>VLOOKUP($A42,#REF!,4,FALSE)</f>
        <v>#REF!</v>
      </c>
      <c r="H42" s="28" t="s">
        <v>892</v>
      </c>
      <c r="I42" s="28">
        <v>60</v>
      </c>
      <c r="J42" s="28">
        <v>162.1</v>
      </c>
      <c r="K42" s="28">
        <v>65</v>
      </c>
      <c r="L42" s="30" t="s">
        <v>893</v>
      </c>
      <c r="M42" s="29" t="s">
        <v>912</v>
      </c>
      <c r="N42" s="29" t="s">
        <v>895</v>
      </c>
      <c r="O42" s="29" t="s">
        <v>631</v>
      </c>
      <c r="P42" s="29"/>
      <c r="Q42" s="80" t="s">
        <v>1089</v>
      </c>
      <c r="R42" s="80" t="s">
        <v>24</v>
      </c>
      <c r="S42" s="80" t="s">
        <v>639</v>
      </c>
      <c r="T42" s="73" t="s">
        <v>1172</v>
      </c>
      <c r="U42" s="81" t="s">
        <v>639</v>
      </c>
      <c r="V42" s="28" t="s">
        <v>898</v>
      </c>
      <c r="W42" s="28" t="s">
        <v>24</v>
      </c>
      <c r="X42" s="28" t="s">
        <v>25</v>
      </c>
      <c r="Y42" s="28" t="s">
        <v>1179</v>
      </c>
      <c r="Z42" s="63" t="s">
        <v>25</v>
      </c>
      <c r="AA42" s="63" t="s">
        <v>25</v>
      </c>
      <c r="AB42" s="28">
        <v>80703</v>
      </c>
      <c r="AC42" s="74" t="s">
        <v>19</v>
      </c>
      <c r="AD42" s="28">
        <v>20190727</v>
      </c>
      <c r="AE42" s="28">
        <v>20190402</v>
      </c>
      <c r="AF42" s="28"/>
      <c r="AG42" s="82">
        <v>20190725</v>
      </c>
      <c r="AH42" s="83"/>
      <c r="AI42" s="63" t="s">
        <v>903</v>
      </c>
      <c r="AJ42" s="83"/>
      <c r="AK42" s="37" t="s">
        <v>628</v>
      </c>
      <c r="AL42" s="83"/>
      <c r="AM42" s="28"/>
      <c r="AN42" s="28"/>
      <c r="AO42" s="28"/>
      <c r="AP42" s="28"/>
      <c r="AQ42" s="28"/>
      <c r="AR42" s="28" t="s">
        <v>32</v>
      </c>
      <c r="AS42" s="28">
        <v>3</v>
      </c>
      <c r="AT42" s="28" t="s">
        <v>902</v>
      </c>
      <c r="AU42" s="28" t="s">
        <v>902</v>
      </c>
      <c r="AV42" s="28" t="s">
        <v>902</v>
      </c>
      <c r="AW42" s="28" t="s">
        <v>907</v>
      </c>
      <c r="AX42" s="28" t="s">
        <v>907</v>
      </c>
      <c r="AY42" s="28" t="s">
        <v>907</v>
      </c>
      <c r="AZ42" s="28" t="s">
        <v>907</v>
      </c>
      <c r="BA42" s="28" t="s">
        <v>624</v>
      </c>
      <c r="BB42" s="28" t="s">
        <v>624</v>
      </c>
      <c r="BC42" s="28" t="s">
        <v>628</v>
      </c>
      <c r="BD42" s="28" t="s">
        <v>907</v>
      </c>
      <c r="BE42" s="26" t="s">
        <v>902</v>
      </c>
      <c r="BF42" s="26" t="s">
        <v>902</v>
      </c>
      <c r="BG42" s="28" t="s">
        <v>923</v>
      </c>
      <c r="BH42" s="28">
        <v>1</v>
      </c>
      <c r="BI42" s="28">
        <v>2</v>
      </c>
      <c r="BJ42" s="28">
        <v>41</v>
      </c>
      <c r="BK42" s="28" t="s">
        <v>907</v>
      </c>
      <c r="BL42" s="28" t="s">
        <v>907</v>
      </c>
      <c r="BM42" s="28" t="s">
        <v>907</v>
      </c>
      <c r="BN42" s="28" t="s">
        <v>907</v>
      </c>
      <c r="BO42" s="28" t="s">
        <v>907</v>
      </c>
      <c r="BP42" s="28" t="s">
        <v>907</v>
      </c>
      <c r="BQ42" s="27" t="s">
        <v>946</v>
      </c>
      <c r="BR42" s="29">
        <v>43673</v>
      </c>
      <c r="BS42" s="29"/>
      <c r="BT42" s="28"/>
      <c r="BU42" s="28" t="s">
        <v>1180</v>
      </c>
      <c r="BV42" s="28"/>
      <c r="BW42" s="27" t="s">
        <v>947</v>
      </c>
    </row>
    <row r="43" spans="1:75" x14ac:dyDescent="0.3">
      <c r="A43" s="40">
        <v>42</v>
      </c>
      <c r="B43" s="41" t="e">
        <f>VLOOKUP($A43,#REF!,2,FALSE)</f>
        <v>#REF!</v>
      </c>
      <c r="C43" s="41" t="e">
        <f>VLOOKUP($A43,#REF!,3,FALSE)</f>
        <v>#REF!</v>
      </c>
      <c r="D43" s="43">
        <v>20366</v>
      </c>
      <c r="E43" s="41" t="s">
        <v>1181</v>
      </c>
      <c r="F43" s="41">
        <v>33194725</v>
      </c>
      <c r="G43" s="41" t="e">
        <f>VLOOKUP($A43,#REF!,4,FALSE)</f>
        <v>#REF!</v>
      </c>
      <c r="H43" s="42" t="s">
        <v>959</v>
      </c>
      <c r="I43" s="42">
        <v>63</v>
      </c>
      <c r="J43" s="42">
        <v>151.19999999999999</v>
      </c>
      <c r="K43" s="42">
        <v>51.8</v>
      </c>
      <c r="L43" s="44" t="s">
        <v>911</v>
      </c>
      <c r="M43" s="43" t="s">
        <v>894</v>
      </c>
      <c r="N43" s="43" t="s">
        <v>970</v>
      </c>
      <c r="O43" s="43" t="s">
        <v>623</v>
      </c>
      <c r="P43" s="43"/>
      <c r="Q43" s="91" t="s">
        <v>928</v>
      </c>
      <c r="R43" s="91" t="s">
        <v>195</v>
      </c>
      <c r="S43" s="91" t="s">
        <v>1182</v>
      </c>
      <c r="T43" s="87" t="s">
        <v>1183</v>
      </c>
      <c r="U43" s="81" t="s">
        <v>1183</v>
      </c>
      <c r="V43" s="42" t="s">
        <v>1184</v>
      </c>
      <c r="W43" s="42" t="s">
        <v>125</v>
      </c>
      <c r="X43" s="42" t="s">
        <v>126</v>
      </c>
      <c r="Y43" s="42" t="s">
        <v>974</v>
      </c>
      <c r="Z43" s="63" t="s">
        <v>326</v>
      </c>
      <c r="AA43" s="63" t="s">
        <v>326</v>
      </c>
      <c r="AB43" s="42">
        <v>85003</v>
      </c>
      <c r="AC43" s="92" t="s">
        <v>196</v>
      </c>
      <c r="AD43" s="42">
        <v>20190705</v>
      </c>
      <c r="AE43" s="42">
        <v>20130314</v>
      </c>
      <c r="AF43" s="42"/>
      <c r="AG43" s="93">
        <v>20190729</v>
      </c>
      <c r="AH43" s="94"/>
      <c r="AI43" s="63" t="s">
        <v>903</v>
      </c>
      <c r="AJ43" s="95"/>
      <c r="AK43" s="85" t="s">
        <v>624</v>
      </c>
      <c r="AL43" s="94" t="s">
        <v>1034</v>
      </c>
      <c r="AM43" s="42" t="s">
        <v>1009</v>
      </c>
      <c r="AN43" s="42">
        <v>1</v>
      </c>
      <c r="AO43" s="42" t="s">
        <v>966</v>
      </c>
      <c r="AP43" s="42" t="s">
        <v>967</v>
      </c>
      <c r="AQ43" s="42" t="s">
        <v>966</v>
      </c>
      <c r="AR43" s="42" t="s">
        <v>197</v>
      </c>
      <c r="AS43" s="42" t="s">
        <v>1152</v>
      </c>
      <c r="AT43" s="42" t="s">
        <v>945</v>
      </c>
      <c r="AU43" s="42">
        <v>0.2</v>
      </c>
      <c r="AV43" s="42" t="s">
        <v>902</v>
      </c>
      <c r="AW43" s="42" t="s">
        <v>907</v>
      </c>
      <c r="AX43" s="42" t="s">
        <v>907</v>
      </c>
      <c r="AY43" s="42" t="s">
        <v>907</v>
      </c>
      <c r="AZ43" s="42" t="s">
        <v>902</v>
      </c>
      <c r="BA43" s="42" t="s">
        <v>624</v>
      </c>
      <c r="BB43" s="42" t="s">
        <v>624</v>
      </c>
      <c r="BC43" s="42" t="s">
        <v>628</v>
      </c>
      <c r="BD43" s="42" t="s">
        <v>907</v>
      </c>
      <c r="BE43" s="42" t="s">
        <v>902</v>
      </c>
      <c r="BF43" s="42" t="s">
        <v>902</v>
      </c>
      <c r="BG43" s="42" t="s">
        <v>923</v>
      </c>
      <c r="BH43" s="42">
        <v>0.3</v>
      </c>
      <c r="BI43" s="42">
        <v>1</v>
      </c>
      <c r="BJ43" s="42">
        <v>33</v>
      </c>
      <c r="BK43" s="42" t="s">
        <v>923</v>
      </c>
      <c r="BL43" s="42" t="s">
        <v>923</v>
      </c>
      <c r="BM43" s="42" t="s">
        <v>923</v>
      </c>
      <c r="BN43" s="42" t="s">
        <v>907</v>
      </c>
      <c r="BO43" s="42" t="s">
        <v>907</v>
      </c>
      <c r="BP43" s="42" t="s">
        <v>907</v>
      </c>
      <c r="BQ43" s="42"/>
      <c r="BR43" s="42"/>
      <c r="BS43" s="43"/>
      <c r="BT43" s="42"/>
      <c r="BU43" s="42"/>
      <c r="BV43" s="42" t="s">
        <v>1185</v>
      </c>
      <c r="BW43" s="41"/>
    </row>
    <row r="44" spans="1:75" x14ac:dyDescent="0.3">
      <c r="A44" s="25">
        <v>43</v>
      </c>
      <c r="B44" s="26" t="e">
        <f>VLOOKUP($A44,#REF!,2,FALSE)</f>
        <v>#REF!</v>
      </c>
      <c r="C44" s="26" t="e">
        <f>VLOOKUP($A44,#REF!,3,FALSE)</f>
        <v>#REF!</v>
      </c>
      <c r="D44" s="29">
        <v>30255</v>
      </c>
      <c r="E44" s="26" t="s">
        <v>1186</v>
      </c>
      <c r="F44" s="26">
        <v>33366717</v>
      </c>
      <c r="G44" s="26" t="e">
        <f>VLOOKUP($A44,#REF!,4,FALSE)</f>
        <v>#REF!</v>
      </c>
      <c r="H44" s="28" t="s">
        <v>892</v>
      </c>
      <c r="I44" s="28">
        <v>36</v>
      </c>
      <c r="J44" s="28">
        <v>180.8</v>
      </c>
      <c r="K44" s="28">
        <v>94.5</v>
      </c>
      <c r="L44" s="30" t="s">
        <v>893</v>
      </c>
      <c r="M44" s="29" t="s">
        <v>912</v>
      </c>
      <c r="N44" s="29" t="s">
        <v>895</v>
      </c>
      <c r="O44" s="29" t="s">
        <v>631</v>
      </c>
      <c r="P44" s="29"/>
      <c r="Q44" s="80" t="s">
        <v>928</v>
      </c>
      <c r="R44" s="80" t="s">
        <v>17</v>
      </c>
      <c r="S44" s="80" t="s">
        <v>625</v>
      </c>
      <c r="T44" s="73" t="s">
        <v>897</v>
      </c>
      <c r="U44" s="81" t="s">
        <v>625</v>
      </c>
      <c r="V44" s="28" t="s">
        <v>898</v>
      </c>
      <c r="W44" s="28" t="s">
        <v>17</v>
      </c>
      <c r="X44" s="28" t="s">
        <v>18</v>
      </c>
      <c r="Y44" s="28" t="s">
        <v>1187</v>
      </c>
      <c r="Z44" s="27" t="s">
        <v>900</v>
      </c>
      <c r="AA44" s="63" t="s">
        <v>901</v>
      </c>
      <c r="AB44" s="28">
        <v>80703</v>
      </c>
      <c r="AC44" s="74" t="s">
        <v>19</v>
      </c>
      <c r="AD44" s="28">
        <v>20190719</v>
      </c>
      <c r="AE44" s="28">
        <v>20180607</v>
      </c>
      <c r="AF44" s="28"/>
      <c r="AG44" s="82">
        <v>20190805</v>
      </c>
      <c r="AH44" s="83"/>
      <c r="AI44" s="63" t="s">
        <v>941</v>
      </c>
      <c r="AJ44" s="83"/>
      <c r="AK44" s="37" t="s">
        <v>624</v>
      </c>
      <c r="AL44" s="83"/>
      <c r="AM44" s="28" t="s">
        <v>1188</v>
      </c>
      <c r="AN44" s="28" t="s">
        <v>967</v>
      </c>
      <c r="AO44" s="28" t="s">
        <v>918</v>
      </c>
      <c r="AP44" s="28">
        <v>2</v>
      </c>
      <c r="AQ44" s="28" t="s">
        <v>919</v>
      </c>
      <c r="AR44" s="28">
        <v>1</v>
      </c>
      <c r="AS44" s="28">
        <v>1</v>
      </c>
      <c r="AT44" s="28" t="s">
        <v>902</v>
      </c>
      <c r="AU44" s="28" t="s">
        <v>902</v>
      </c>
      <c r="AV44" s="28" t="s">
        <v>922</v>
      </c>
      <c r="AW44" s="28" t="s">
        <v>902</v>
      </c>
      <c r="AX44" s="28" t="s">
        <v>902</v>
      </c>
      <c r="AY44" s="28" t="s">
        <v>902</v>
      </c>
      <c r="AZ44" s="28" t="s">
        <v>1044</v>
      </c>
      <c r="BA44" s="28" t="s">
        <v>624</v>
      </c>
      <c r="BB44" s="28" t="s">
        <v>628</v>
      </c>
      <c r="BC44" s="28" t="s">
        <v>628</v>
      </c>
      <c r="BD44" s="28" t="s">
        <v>923</v>
      </c>
      <c r="BE44" s="28">
        <v>10</v>
      </c>
      <c r="BF44" s="28">
        <v>12</v>
      </c>
      <c r="BG44" s="28" t="s">
        <v>923</v>
      </c>
      <c r="BH44" s="28">
        <v>1</v>
      </c>
      <c r="BI44" s="28">
        <v>1</v>
      </c>
      <c r="BJ44" s="28">
        <v>12</v>
      </c>
      <c r="BK44" s="28" t="s">
        <v>907</v>
      </c>
      <c r="BL44" s="28" t="s">
        <v>907</v>
      </c>
      <c r="BM44" s="28" t="s">
        <v>907</v>
      </c>
      <c r="BN44" s="28" t="s">
        <v>907</v>
      </c>
      <c r="BO44" s="28" t="s">
        <v>907</v>
      </c>
      <c r="BP44" s="28" t="s">
        <v>907</v>
      </c>
      <c r="BQ44" s="27" t="s">
        <v>946</v>
      </c>
      <c r="BR44" s="29">
        <v>43665</v>
      </c>
      <c r="BS44" s="29"/>
      <c r="BT44" s="28"/>
      <c r="BU44" s="28" t="s">
        <v>1189</v>
      </c>
      <c r="BV44" s="28"/>
      <c r="BW44" s="27" t="s">
        <v>947</v>
      </c>
    </row>
    <row r="45" spans="1:75" x14ac:dyDescent="0.3">
      <c r="A45" s="25">
        <v>44</v>
      </c>
      <c r="B45" s="26" t="e">
        <f>VLOOKUP($A45,#REF!,2,FALSE)</f>
        <v>#REF!</v>
      </c>
      <c r="C45" s="26" t="e">
        <f>VLOOKUP($A45,#REF!,3,FALSE)</f>
        <v>#REF!</v>
      </c>
      <c r="D45" s="29">
        <v>22508</v>
      </c>
      <c r="E45" s="26" t="s">
        <v>1190</v>
      </c>
      <c r="F45" s="26">
        <v>33367703</v>
      </c>
      <c r="G45" s="26" t="e">
        <f>VLOOKUP($A45,#REF!,4,FALSE)</f>
        <v>#REF!</v>
      </c>
      <c r="H45" s="28" t="s">
        <v>959</v>
      </c>
      <c r="I45" s="28">
        <v>57</v>
      </c>
      <c r="J45" s="28">
        <v>151.30000000000001</v>
      </c>
      <c r="K45" s="28">
        <v>52.3</v>
      </c>
      <c r="L45" s="30" t="s">
        <v>911</v>
      </c>
      <c r="M45" s="29" t="s">
        <v>652</v>
      </c>
      <c r="N45" s="29"/>
      <c r="O45" s="29" t="s">
        <v>635</v>
      </c>
      <c r="P45" s="29"/>
      <c r="Q45" s="80" t="s">
        <v>1089</v>
      </c>
      <c r="R45" s="80" t="s">
        <v>30</v>
      </c>
      <c r="S45" s="80" t="s">
        <v>636</v>
      </c>
      <c r="T45" s="73" t="s">
        <v>1191</v>
      </c>
      <c r="U45" s="81" t="s">
        <v>636</v>
      </c>
      <c r="V45" s="28" t="s">
        <v>898</v>
      </c>
      <c r="W45" s="28" t="s">
        <v>30</v>
      </c>
      <c r="X45" s="28" t="s">
        <v>31</v>
      </c>
      <c r="Y45" s="28" t="s">
        <v>1123</v>
      </c>
      <c r="Z45" s="63" t="s">
        <v>31</v>
      </c>
      <c r="AA45" s="63" t="s">
        <v>31</v>
      </c>
      <c r="AB45" s="28" t="s">
        <v>295</v>
      </c>
      <c r="AC45" s="74" t="s">
        <v>296</v>
      </c>
      <c r="AD45" s="28">
        <v>20190730</v>
      </c>
      <c r="AE45" s="28">
        <v>20190702</v>
      </c>
      <c r="AF45" s="28"/>
      <c r="AG45" s="82">
        <v>20190801</v>
      </c>
      <c r="AH45" s="83"/>
      <c r="AI45" s="63" t="s">
        <v>903</v>
      </c>
      <c r="AJ45" s="83"/>
      <c r="AK45" s="37" t="s">
        <v>628</v>
      </c>
      <c r="AL45" s="83"/>
      <c r="AM45" s="28" t="s">
        <v>1057</v>
      </c>
      <c r="AN45" s="28" t="s">
        <v>1042</v>
      </c>
      <c r="AO45" s="27" t="s">
        <v>905</v>
      </c>
      <c r="AP45" s="28">
        <v>0</v>
      </c>
      <c r="AQ45" s="28" t="s">
        <v>905</v>
      </c>
      <c r="AR45" s="28" t="s">
        <v>32</v>
      </c>
      <c r="AS45" s="28">
        <v>1</v>
      </c>
      <c r="AT45" s="28" t="s">
        <v>1004</v>
      </c>
      <c r="AU45" s="28" t="s">
        <v>902</v>
      </c>
      <c r="AV45" s="28" t="s">
        <v>902</v>
      </c>
      <c r="AW45" s="28" t="s">
        <v>923</v>
      </c>
      <c r="AX45" s="28" t="s">
        <v>907</v>
      </c>
      <c r="AY45" s="28" t="s">
        <v>907</v>
      </c>
      <c r="AZ45" s="28" t="s">
        <v>907</v>
      </c>
      <c r="BA45" s="28" t="s">
        <v>624</v>
      </c>
      <c r="BB45" s="28" t="s">
        <v>624</v>
      </c>
      <c r="BC45" s="28" t="s">
        <v>628</v>
      </c>
      <c r="BD45" s="28" t="s">
        <v>902</v>
      </c>
      <c r="BE45" s="28" t="s">
        <v>902</v>
      </c>
      <c r="BF45" s="28" t="s">
        <v>902</v>
      </c>
      <c r="BG45" s="75" t="s">
        <v>902</v>
      </c>
      <c r="BH45" s="28" t="s">
        <v>902</v>
      </c>
      <c r="BI45" s="28" t="s">
        <v>902</v>
      </c>
      <c r="BJ45" s="28" t="s">
        <v>902</v>
      </c>
      <c r="BK45" s="28" t="s">
        <v>907</v>
      </c>
      <c r="BL45" s="28" t="s">
        <v>923</v>
      </c>
      <c r="BM45" s="28" t="s">
        <v>907</v>
      </c>
      <c r="BN45" s="28" t="s">
        <v>907</v>
      </c>
      <c r="BO45" s="28" t="s">
        <v>907</v>
      </c>
      <c r="BP45" s="28" t="s">
        <v>907</v>
      </c>
      <c r="BQ45" s="28"/>
      <c r="BR45" s="28"/>
      <c r="BS45" s="29"/>
      <c r="BT45" s="28"/>
      <c r="BU45" s="28"/>
      <c r="BV45" s="28"/>
      <c r="BW45" s="27"/>
    </row>
    <row r="46" spans="1:75" x14ac:dyDescent="0.3">
      <c r="A46" s="40">
        <v>45</v>
      </c>
      <c r="B46" s="41" t="e">
        <f>VLOOKUP($A46,#REF!,2,FALSE)</f>
        <v>#REF!</v>
      </c>
      <c r="C46" s="41" t="e">
        <f>VLOOKUP($A46,#REF!,3,FALSE)</f>
        <v>#REF!</v>
      </c>
      <c r="D46" s="43">
        <v>25945</v>
      </c>
      <c r="E46" s="41" t="s">
        <v>1192</v>
      </c>
      <c r="F46" s="41">
        <v>33368079</v>
      </c>
      <c r="G46" s="41" t="e">
        <f>VLOOKUP($A46,#REF!,4,FALSE)</f>
        <v>#REF!</v>
      </c>
      <c r="H46" s="42" t="s">
        <v>892</v>
      </c>
      <c r="I46" s="42">
        <v>48</v>
      </c>
      <c r="J46" s="42">
        <v>171.2</v>
      </c>
      <c r="K46" s="42">
        <v>58</v>
      </c>
      <c r="L46" s="44" t="s">
        <v>982</v>
      </c>
      <c r="M46" s="43" t="s">
        <v>912</v>
      </c>
      <c r="N46" s="43" t="s">
        <v>938</v>
      </c>
      <c r="O46" s="43" t="s">
        <v>681</v>
      </c>
      <c r="P46" s="43"/>
      <c r="Q46" s="91" t="s">
        <v>928</v>
      </c>
      <c r="R46" s="91" t="s">
        <v>119</v>
      </c>
      <c r="S46" s="91" t="s">
        <v>682</v>
      </c>
      <c r="T46" s="87" t="s">
        <v>1017</v>
      </c>
      <c r="U46" s="81" t="s">
        <v>682</v>
      </c>
      <c r="V46" s="42" t="s">
        <v>898</v>
      </c>
      <c r="W46" s="42" t="s">
        <v>119</v>
      </c>
      <c r="X46" s="42" t="s">
        <v>120</v>
      </c>
      <c r="Y46" s="41" t="s">
        <v>1018</v>
      </c>
      <c r="Z46" s="63" t="s">
        <v>120</v>
      </c>
      <c r="AA46" s="63" t="s">
        <v>120</v>
      </c>
      <c r="AB46" s="41">
        <v>80703</v>
      </c>
      <c r="AC46" s="47" t="s">
        <v>19</v>
      </c>
      <c r="AD46" s="42">
        <v>20190802</v>
      </c>
      <c r="AE46" s="42">
        <v>20190716</v>
      </c>
      <c r="AF46" s="42"/>
      <c r="AG46" s="93">
        <v>20190808</v>
      </c>
      <c r="AH46" s="96" t="s">
        <v>1193</v>
      </c>
      <c r="AI46" s="63" t="s">
        <v>903</v>
      </c>
      <c r="AJ46" s="96" t="s">
        <v>1194</v>
      </c>
      <c r="AK46" s="85" t="s">
        <v>624</v>
      </c>
      <c r="AL46" s="94"/>
      <c r="AM46" s="42" t="s">
        <v>1195</v>
      </c>
      <c r="AN46" s="42">
        <v>2</v>
      </c>
      <c r="AO46" s="42" t="s">
        <v>1084</v>
      </c>
      <c r="AP46" s="42">
        <v>4</v>
      </c>
      <c r="AQ46" s="42" t="s">
        <v>919</v>
      </c>
      <c r="AR46" s="42" t="s">
        <v>70</v>
      </c>
      <c r="AS46" s="42">
        <v>3</v>
      </c>
      <c r="AT46" s="42" t="s">
        <v>1094</v>
      </c>
      <c r="AU46" s="42">
        <v>0.1</v>
      </c>
      <c r="AV46" s="42" t="s">
        <v>1086</v>
      </c>
      <c r="AW46" s="42" t="s">
        <v>907</v>
      </c>
      <c r="AX46" s="42" t="s">
        <v>923</v>
      </c>
      <c r="AY46" s="42" t="s">
        <v>923</v>
      </c>
      <c r="AZ46" s="42" t="s">
        <v>907</v>
      </c>
      <c r="BA46" s="42" t="s">
        <v>624</v>
      </c>
      <c r="BB46" s="42" t="s">
        <v>624</v>
      </c>
      <c r="BC46" s="42" t="s">
        <v>624</v>
      </c>
      <c r="BD46" s="42" t="s">
        <v>923</v>
      </c>
      <c r="BE46" s="42">
        <v>20</v>
      </c>
      <c r="BF46" s="42">
        <v>13</v>
      </c>
      <c r="BG46" s="42" t="s">
        <v>923</v>
      </c>
      <c r="BH46" s="42">
        <v>2</v>
      </c>
      <c r="BI46" s="42">
        <v>4</v>
      </c>
      <c r="BJ46" s="42">
        <v>33</v>
      </c>
      <c r="BK46" s="42" t="s">
        <v>923</v>
      </c>
      <c r="BL46" s="42" t="s">
        <v>923</v>
      </c>
      <c r="BM46" s="42" t="s">
        <v>907</v>
      </c>
      <c r="BN46" s="42" t="s">
        <v>907</v>
      </c>
      <c r="BO46" s="42" t="s">
        <v>907</v>
      </c>
      <c r="BP46" s="42" t="s">
        <v>907</v>
      </c>
      <c r="BQ46" s="42" t="s">
        <v>1196</v>
      </c>
      <c r="BR46" s="43">
        <v>43857</v>
      </c>
      <c r="BS46" s="43"/>
      <c r="BT46" s="42"/>
      <c r="BU46" s="42"/>
      <c r="BV46" s="42"/>
      <c r="BW46" s="41" t="s">
        <v>925</v>
      </c>
    </row>
    <row r="47" spans="1:75" x14ac:dyDescent="0.3">
      <c r="A47" s="25">
        <v>46</v>
      </c>
      <c r="B47" s="26" t="e">
        <f>VLOOKUP($A47,#REF!,2,FALSE)</f>
        <v>#REF!</v>
      </c>
      <c r="C47" s="26" t="e">
        <f>VLOOKUP($A47,#REF!,3,FALSE)</f>
        <v>#REF!</v>
      </c>
      <c r="D47" s="29">
        <v>20401</v>
      </c>
      <c r="E47" s="26" t="s">
        <v>1197</v>
      </c>
      <c r="F47" s="26">
        <v>33369409</v>
      </c>
      <c r="G47" s="26" t="e">
        <f>VLOOKUP($A47,#REF!,4,FALSE)</f>
        <v>#REF!</v>
      </c>
      <c r="H47" s="28" t="s">
        <v>892</v>
      </c>
      <c r="I47" s="28">
        <v>63</v>
      </c>
      <c r="J47" s="28">
        <v>162.5</v>
      </c>
      <c r="K47" s="28">
        <v>71</v>
      </c>
      <c r="L47" s="30" t="s">
        <v>911</v>
      </c>
      <c r="M47" s="29" t="s">
        <v>652</v>
      </c>
      <c r="N47" s="29"/>
      <c r="O47" s="29" t="s">
        <v>681</v>
      </c>
      <c r="P47" s="29"/>
      <c r="Q47" s="80" t="s">
        <v>1089</v>
      </c>
      <c r="R47" s="80" t="s">
        <v>119</v>
      </c>
      <c r="S47" s="80" t="s">
        <v>682</v>
      </c>
      <c r="T47" s="73" t="s">
        <v>1017</v>
      </c>
      <c r="U47" s="81" t="s">
        <v>682</v>
      </c>
      <c r="V47" s="28" t="s">
        <v>898</v>
      </c>
      <c r="W47" s="28" t="s">
        <v>119</v>
      </c>
      <c r="X47" s="28" t="s">
        <v>120</v>
      </c>
      <c r="Y47" s="26" t="s">
        <v>1018</v>
      </c>
      <c r="Z47" s="63" t="s">
        <v>120</v>
      </c>
      <c r="AA47" s="63" t="s">
        <v>120</v>
      </c>
      <c r="AB47" s="26">
        <v>80703</v>
      </c>
      <c r="AC47" s="69" t="s">
        <v>19</v>
      </c>
      <c r="AD47" s="28">
        <v>20190819</v>
      </c>
      <c r="AE47" s="28">
        <v>20181220</v>
      </c>
      <c r="AF47" s="28"/>
      <c r="AG47" s="82">
        <v>20190822</v>
      </c>
      <c r="AH47" s="83"/>
      <c r="AI47" s="63" t="s">
        <v>903</v>
      </c>
      <c r="AJ47" s="83"/>
      <c r="AK47" s="37" t="s">
        <v>628</v>
      </c>
      <c r="AL47" s="83"/>
      <c r="AM47" s="28"/>
      <c r="AN47" s="28"/>
      <c r="AO47" s="28"/>
      <c r="AP47" s="28"/>
      <c r="AQ47" s="28"/>
      <c r="AR47" s="28"/>
      <c r="AS47" s="28">
        <v>2</v>
      </c>
      <c r="AT47" s="28" t="s">
        <v>1077</v>
      </c>
      <c r="AU47" s="28"/>
      <c r="AV47" s="28" t="s">
        <v>1198</v>
      </c>
      <c r="AW47" s="28" t="s">
        <v>907</v>
      </c>
      <c r="AX47" s="28" t="s">
        <v>907</v>
      </c>
      <c r="AY47" s="28" t="s">
        <v>907</v>
      </c>
      <c r="AZ47" s="28" t="s">
        <v>902</v>
      </c>
      <c r="BA47" s="28" t="s">
        <v>628</v>
      </c>
      <c r="BB47" s="28" t="s">
        <v>628</v>
      </c>
      <c r="BC47" s="28" t="s">
        <v>628</v>
      </c>
      <c r="BD47" s="28" t="s">
        <v>902</v>
      </c>
      <c r="BE47" s="28" t="s">
        <v>902</v>
      </c>
      <c r="BF47" s="28" t="s">
        <v>902</v>
      </c>
      <c r="BG47" s="75" t="s">
        <v>902</v>
      </c>
      <c r="BH47" s="28" t="s">
        <v>902</v>
      </c>
      <c r="BI47" s="28" t="s">
        <v>902</v>
      </c>
      <c r="BJ47" s="28" t="s">
        <v>902</v>
      </c>
      <c r="BK47" s="28" t="s">
        <v>907</v>
      </c>
      <c r="BL47" s="28" t="s">
        <v>907</v>
      </c>
      <c r="BM47" s="28" t="s">
        <v>907</v>
      </c>
      <c r="BN47" s="28" t="s">
        <v>907</v>
      </c>
      <c r="BO47" s="28" t="s">
        <v>907</v>
      </c>
      <c r="BP47" s="28" t="s">
        <v>907</v>
      </c>
      <c r="BQ47" s="27" t="s">
        <v>946</v>
      </c>
      <c r="BR47" s="29">
        <v>43696</v>
      </c>
      <c r="BS47" s="29"/>
      <c r="BT47" s="28"/>
      <c r="BU47" s="28" t="s">
        <v>1199</v>
      </c>
      <c r="BV47" s="28"/>
      <c r="BW47" s="27" t="s">
        <v>947</v>
      </c>
    </row>
    <row r="48" spans="1:75" x14ac:dyDescent="0.3">
      <c r="A48" s="40">
        <v>47</v>
      </c>
      <c r="B48" s="41" t="e">
        <f>VLOOKUP($A48,#REF!,2,FALSE)</f>
        <v>#REF!</v>
      </c>
      <c r="C48" s="41" t="e">
        <f>VLOOKUP($A48,#REF!,3,FALSE)</f>
        <v>#REF!</v>
      </c>
      <c r="D48" s="43">
        <v>24816</v>
      </c>
      <c r="E48" s="41" t="s">
        <v>1200</v>
      </c>
      <c r="F48" s="41">
        <v>33369743</v>
      </c>
      <c r="G48" s="41" t="e">
        <f>VLOOKUP($A48,#REF!,4,FALSE)</f>
        <v>#REF!</v>
      </c>
      <c r="H48" s="42" t="s">
        <v>892</v>
      </c>
      <c r="I48" s="42">
        <v>51</v>
      </c>
      <c r="J48" s="42">
        <v>169.5</v>
      </c>
      <c r="K48" s="42">
        <v>80</v>
      </c>
      <c r="L48" s="43"/>
      <c r="M48" s="43"/>
      <c r="N48" s="43"/>
      <c r="O48" s="43"/>
      <c r="P48" s="43"/>
      <c r="Q48" s="91" t="s">
        <v>928</v>
      </c>
      <c r="R48" s="91" t="s">
        <v>17</v>
      </c>
      <c r="S48" s="91" t="s">
        <v>625</v>
      </c>
      <c r="T48" s="87" t="s">
        <v>1201</v>
      </c>
      <c r="U48" s="81" t="s">
        <v>625</v>
      </c>
      <c r="V48" s="42" t="s">
        <v>898</v>
      </c>
      <c r="W48" s="42" t="s">
        <v>17</v>
      </c>
      <c r="X48" s="42" t="s">
        <v>18</v>
      </c>
      <c r="Y48" s="41" t="s">
        <v>899</v>
      </c>
      <c r="Z48" s="27" t="s">
        <v>900</v>
      </c>
      <c r="AA48" s="63" t="s">
        <v>18</v>
      </c>
      <c r="AB48" s="41">
        <v>80703</v>
      </c>
      <c r="AC48" s="47" t="s">
        <v>19</v>
      </c>
      <c r="AD48" s="42">
        <v>20190823</v>
      </c>
      <c r="AE48" s="42">
        <v>20190823</v>
      </c>
      <c r="AF48" s="42"/>
      <c r="AG48" s="97" t="s">
        <v>902</v>
      </c>
      <c r="AH48" s="96"/>
      <c r="AI48" s="63"/>
      <c r="AJ48" s="96"/>
      <c r="AK48" s="37" t="s">
        <v>628</v>
      </c>
      <c r="AL48" s="96"/>
      <c r="AM48" s="42" t="s">
        <v>1202</v>
      </c>
      <c r="AN48" s="42">
        <v>3</v>
      </c>
      <c r="AO48" s="42" t="s">
        <v>1072</v>
      </c>
      <c r="AP48" s="42">
        <v>1</v>
      </c>
      <c r="AQ48" s="42" t="s">
        <v>919</v>
      </c>
      <c r="AR48" s="42">
        <v>3</v>
      </c>
      <c r="AS48" s="42">
        <v>2</v>
      </c>
      <c r="AT48" s="42" t="s">
        <v>902</v>
      </c>
      <c r="AU48" s="42" t="s">
        <v>902</v>
      </c>
      <c r="AV48" s="42" t="s">
        <v>902</v>
      </c>
      <c r="AW48" s="42" t="s">
        <v>902</v>
      </c>
      <c r="AX48" s="42" t="s">
        <v>902</v>
      </c>
      <c r="AY48" s="42" t="s">
        <v>902</v>
      </c>
      <c r="AZ48" s="42" t="s">
        <v>907</v>
      </c>
      <c r="BA48" s="42"/>
      <c r="BB48" s="42"/>
      <c r="BC48" s="42"/>
      <c r="BD48" s="42" t="s">
        <v>902</v>
      </c>
      <c r="BE48" s="42" t="s">
        <v>902</v>
      </c>
      <c r="BF48" s="42" t="s">
        <v>902</v>
      </c>
      <c r="BG48" s="42" t="s">
        <v>902</v>
      </c>
      <c r="BH48" s="42" t="s">
        <v>902</v>
      </c>
      <c r="BI48" s="42" t="s">
        <v>902</v>
      </c>
      <c r="BJ48" s="42" t="s">
        <v>902</v>
      </c>
      <c r="BK48" s="42"/>
      <c r="BL48" s="42"/>
      <c r="BM48" s="42"/>
      <c r="BN48" s="42"/>
      <c r="BO48" s="42" t="s">
        <v>907</v>
      </c>
      <c r="BP48" s="42" t="s">
        <v>907</v>
      </c>
      <c r="BQ48" s="42"/>
      <c r="BR48" s="42"/>
      <c r="BS48" s="43"/>
      <c r="BT48" s="42"/>
      <c r="BU48" s="42"/>
      <c r="BV48" s="42"/>
      <c r="BW48" s="41"/>
    </row>
    <row r="49" spans="1:75" x14ac:dyDescent="0.3">
      <c r="A49" s="25">
        <v>48</v>
      </c>
      <c r="B49" s="26" t="e">
        <f>VLOOKUP($A49,#REF!,2,FALSE)</f>
        <v>#REF!</v>
      </c>
      <c r="C49" s="26" t="e">
        <f>VLOOKUP($A49,#REF!,3,FALSE)</f>
        <v>#REF!</v>
      </c>
      <c r="D49" s="29">
        <v>20277</v>
      </c>
      <c r="E49" s="26" t="s">
        <v>1203</v>
      </c>
      <c r="F49" s="26">
        <v>33343496</v>
      </c>
      <c r="G49" s="26" t="e">
        <f>VLOOKUP($A49,#REF!,4,FALSE)</f>
        <v>#REF!</v>
      </c>
      <c r="H49" s="28" t="s">
        <v>892</v>
      </c>
      <c r="I49" s="28">
        <v>64</v>
      </c>
      <c r="J49" s="28">
        <v>172</v>
      </c>
      <c r="K49" s="28">
        <v>80</v>
      </c>
      <c r="L49" s="30" t="s">
        <v>982</v>
      </c>
      <c r="M49" s="29" t="s">
        <v>912</v>
      </c>
      <c r="N49" s="29" t="s">
        <v>927</v>
      </c>
      <c r="O49" s="29" t="s">
        <v>681</v>
      </c>
      <c r="P49" s="29"/>
      <c r="Q49" s="80" t="s">
        <v>928</v>
      </c>
      <c r="R49" s="80" t="s">
        <v>76</v>
      </c>
      <c r="S49" s="80" t="s">
        <v>655</v>
      </c>
      <c r="T49" s="73" t="s">
        <v>1080</v>
      </c>
      <c r="U49" s="81" t="s">
        <v>655</v>
      </c>
      <c r="V49" s="28" t="s">
        <v>1204</v>
      </c>
      <c r="W49" s="28" t="s">
        <v>76</v>
      </c>
      <c r="X49" s="28" t="s">
        <v>77</v>
      </c>
      <c r="Y49" s="26" t="s">
        <v>899</v>
      </c>
      <c r="Z49" s="27" t="s">
        <v>900</v>
      </c>
      <c r="AA49" s="63" t="s">
        <v>77</v>
      </c>
      <c r="AB49" s="26">
        <v>80703</v>
      </c>
      <c r="AC49" s="69" t="s">
        <v>19</v>
      </c>
      <c r="AD49" s="28">
        <v>20190806</v>
      </c>
      <c r="AE49" s="28">
        <v>20190716</v>
      </c>
      <c r="AF49" s="28"/>
      <c r="AG49" s="82">
        <v>20190826</v>
      </c>
      <c r="AH49" s="83"/>
      <c r="AI49" s="63" t="s">
        <v>903</v>
      </c>
      <c r="AJ49" s="83"/>
      <c r="AK49" s="37" t="s">
        <v>628</v>
      </c>
      <c r="AL49" s="83"/>
      <c r="AM49" s="28" t="s">
        <v>1205</v>
      </c>
      <c r="AN49" s="28">
        <v>1</v>
      </c>
      <c r="AO49" s="27" t="s">
        <v>905</v>
      </c>
      <c r="AP49" s="28">
        <v>0</v>
      </c>
      <c r="AQ49" s="28" t="s">
        <v>905</v>
      </c>
      <c r="AR49" s="28">
        <v>1</v>
      </c>
      <c r="AS49" s="28">
        <v>2</v>
      </c>
      <c r="AT49" s="28" t="s">
        <v>1206</v>
      </c>
      <c r="AU49" s="28" t="s">
        <v>902</v>
      </c>
      <c r="AV49" s="28" t="s">
        <v>902</v>
      </c>
      <c r="AW49" s="28" t="s">
        <v>902</v>
      </c>
      <c r="AX49" s="28" t="s">
        <v>907</v>
      </c>
      <c r="AY49" s="28" t="s">
        <v>907</v>
      </c>
      <c r="AZ49" s="28" t="s">
        <v>907</v>
      </c>
      <c r="BA49" s="28" t="s">
        <v>624</v>
      </c>
      <c r="BB49" s="28" t="s">
        <v>624</v>
      </c>
      <c r="BC49" s="28" t="s">
        <v>628</v>
      </c>
      <c r="BD49" s="28" t="s">
        <v>923</v>
      </c>
      <c r="BE49" s="28">
        <v>40</v>
      </c>
      <c r="BF49" s="28">
        <v>46</v>
      </c>
      <c r="BG49" s="28" t="s">
        <v>907</v>
      </c>
      <c r="BH49" s="27" t="s">
        <v>902</v>
      </c>
      <c r="BI49" s="27" t="s">
        <v>902</v>
      </c>
      <c r="BJ49" s="27" t="s">
        <v>902</v>
      </c>
      <c r="BK49" s="28" t="s">
        <v>907</v>
      </c>
      <c r="BL49" s="28" t="s">
        <v>907</v>
      </c>
      <c r="BM49" s="28" t="s">
        <v>923</v>
      </c>
      <c r="BN49" s="28" t="s">
        <v>907</v>
      </c>
      <c r="BO49" s="28" t="s">
        <v>907</v>
      </c>
      <c r="BP49" s="28" t="s">
        <v>907</v>
      </c>
      <c r="BQ49" s="28"/>
      <c r="BR49" s="28"/>
      <c r="BS49" s="29"/>
      <c r="BT49" s="28"/>
      <c r="BU49" s="28"/>
      <c r="BV49" s="28"/>
      <c r="BW49" s="27"/>
    </row>
    <row r="50" spans="1:75" x14ac:dyDescent="0.3">
      <c r="A50" s="40">
        <v>49</v>
      </c>
      <c r="B50" s="41" t="e">
        <f>VLOOKUP($A50,#REF!,2,FALSE)</f>
        <v>#REF!</v>
      </c>
      <c r="C50" s="41" t="e">
        <f>VLOOKUP($A50,#REF!,3,FALSE)</f>
        <v>#REF!</v>
      </c>
      <c r="D50" s="43">
        <v>23970</v>
      </c>
      <c r="E50" s="41" t="s">
        <v>1207</v>
      </c>
      <c r="F50" s="41">
        <v>33369126</v>
      </c>
      <c r="G50" s="41" t="e">
        <f>VLOOKUP($A50,#REF!,4,FALSE)</f>
        <v>#REF!</v>
      </c>
      <c r="H50" s="42" t="s">
        <v>892</v>
      </c>
      <c r="I50" s="42">
        <v>54</v>
      </c>
      <c r="J50" s="42">
        <v>168</v>
      </c>
      <c r="K50" s="42">
        <v>53</v>
      </c>
      <c r="L50" s="44" t="s">
        <v>949</v>
      </c>
      <c r="M50" s="43" t="s">
        <v>912</v>
      </c>
      <c r="N50" s="43" t="s">
        <v>895</v>
      </c>
      <c r="O50" s="43" t="s">
        <v>631</v>
      </c>
      <c r="P50" s="43"/>
      <c r="Q50" s="91" t="s">
        <v>913</v>
      </c>
      <c r="R50" s="91" t="s">
        <v>17</v>
      </c>
      <c r="S50" s="91" t="s">
        <v>625</v>
      </c>
      <c r="T50" s="87" t="s">
        <v>897</v>
      </c>
      <c r="U50" s="81" t="s">
        <v>625</v>
      </c>
      <c r="V50" s="42" t="s">
        <v>898</v>
      </c>
      <c r="W50" s="42" t="s">
        <v>17</v>
      </c>
      <c r="X50" s="42" t="s">
        <v>18</v>
      </c>
      <c r="Y50" s="41" t="s">
        <v>899</v>
      </c>
      <c r="Z50" s="27" t="s">
        <v>900</v>
      </c>
      <c r="AA50" s="63" t="s">
        <v>18</v>
      </c>
      <c r="AB50" s="41">
        <v>80703</v>
      </c>
      <c r="AC50" s="47" t="s">
        <v>19</v>
      </c>
      <c r="AD50" s="42">
        <v>20190814</v>
      </c>
      <c r="AE50" s="42">
        <v>20190814</v>
      </c>
      <c r="AF50" s="42"/>
      <c r="AG50" s="97">
        <v>20200611</v>
      </c>
      <c r="AH50" s="96" t="s">
        <v>1208</v>
      </c>
      <c r="AI50" s="63" t="s">
        <v>1209</v>
      </c>
      <c r="AJ50" s="96" t="s">
        <v>1210</v>
      </c>
      <c r="AK50" s="85" t="s">
        <v>624</v>
      </c>
      <c r="AL50" s="94"/>
      <c r="AM50" s="42" t="s">
        <v>1211</v>
      </c>
      <c r="AN50" s="42">
        <v>3</v>
      </c>
      <c r="AO50" s="42" t="s">
        <v>966</v>
      </c>
      <c r="AP50" s="42" t="s">
        <v>967</v>
      </c>
      <c r="AQ50" s="42" t="s">
        <v>966</v>
      </c>
      <c r="AR50" s="42" t="s">
        <v>1212</v>
      </c>
      <c r="AS50" s="42">
        <v>1</v>
      </c>
      <c r="AT50" s="42" t="s">
        <v>902</v>
      </c>
      <c r="AU50" s="42" t="s">
        <v>902</v>
      </c>
      <c r="AV50" s="42" t="s">
        <v>902</v>
      </c>
      <c r="AW50" s="42" t="s">
        <v>902</v>
      </c>
      <c r="AX50" s="42" t="s">
        <v>902</v>
      </c>
      <c r="AY50" s="42" t="s">
        <v>902</v>
      </c>
      <c r="AZ50" s="42" t="s">
        <v>907</v>
      </c>
      <c r="BA50" s="42" t="s">
        <v>628</v>
      </c>
      <c r="BB50" s="42" t="s">
        <v>628</v>
      </c>
      <c r="BC50" s="42" t="s">
        <v>628</v>
      </c>
      <c r="BD50" s="42" t="s">
        <v>923</v>
      </c>
      <c r="BE50" s="42">
        <v>40</v>
      </c>
      <c r="BF50" s="42">
        <v>28</v>
      </c>
      <c r="BG50" s="42" t="s">
        <v>923</v>
      </c>
      <c r="BH50" s="42">
        <v>5</v>
      </c>
      <c r="BI50" s="42">
        <v>20</v>
      </c>
      <c r="BJ50" s="42">
        <v>34</v>
      </c>
      <c r="BK50" s="42" t="s">
        <v>923</v>
      </c>
      <c r="BL50" s="42" t="s">
        <v>923</v>
      </c>
      <c r="BM50" s="42" t="s">
        <v>923</v>
      </c>
      <c r="BN50" s="42" t="s">
        <v>907</v>
      </c>
      <c r="BO50" s="42" t="s">
        <v>907</v>
      </c>
      <c r="BP50" s="42" t="s">
        <v>907</v>
      </c>
      <c r="BQ50" s="42" t="s">
        <v>946</v>
      </c>
      <c r="BR50" s="43">
        <v>43979</v>
      </c>
      <c r="BS50" s="43">
        <v>44155</v>
      </c>
      <c r="BT50" s="42" t="s">
        <v>1213</v>
      </c>
      <c r="BU50" s="42"/>
      <c r="BV50" s="98"/>
      <c r="BW50" s="41" t="s">
        <v>1214</v>
      </c>
    </row>
    <row r="51" spans="1:75" x14ac:dyDescent="0.3">
      <c r="A51" s="82">
        <v>50</v>
      </c>
      <c r="B51" s="26" t="e">
        <f>VLOOKUP($A51,#REF!,2,FALSE)</f>
        <v>#REF!</v>
      </c>
      <c r="C51" s="26" t="e">
        <f>VLOOKUP($A51,#REF!,3,FALSE)</f>
        <v>#REF!</v>
      </c>
      <c r="D51" s="29">
        <v>14310</v>
      </c>
      <c r="E51" s="26" t="s">
        <v>1215</v>
      </c>
      <c r="F51" s="26">
        <v>33372648</v>
      </c>
      <c r="G51" s="26" t="e">
        <f>VLOOKUP($A51,#REF!,4,FALSE)</f>
        <v>#REF!</v>
      </c>
      <c r="H51" s="28" t="s">
        <v>959</v>
      </c>
      <c r="I51" s="28">
        <v>80</v>
      </c>
      <c r="J51" s="28">
        <v>163.4</v>
      </c>
      <c r="K51" s="28">
        <v>55</v>
      </c>
      <c r="L51" s="29"/>
      <c r="M51" s="29"/>
      <c r="N51" s="29"/>
      <c r="O51" s="29"/>
      <c r="P51" s="29"/>
      <c r="Q51" s="80" t="s">
        <v>928</v>
      </c>
      <c r="R51" s="80" t="s">
        <v>17</v>
      </c>
      <c r="S51" s="80" t="s">
        <v>625</v>
      </c>
      <c r="T51" s="73" t="s">
        <v>897</v>
      </c>
      <c r="U51" s="81" t="s">
        <v>625</v>
      </c>
      <c r="V51" s="28" t="s">
        <v>898</v>
      </c>
      <c r="W51" s="28" t="s">
        <v>17</v>
      </c>
      <c r="X51" s="28" t="s">
        <v>18</v>
      </c>
      <c r="Y51" s="26" t="s">
        <v>899</v>
      </c>
      <c r="Z51" s="27" t="s">
        <v>900</v>
      </c>
      <c r="AA51" s="63" t="s">
        <v>18</v>
      </c>
      <c r="AB51" s="26">
        <v>80703</v>
      </c>
      <c r="AC51" s="69" t="s">
        <v>19</v>
      </c>
      <c r="AD51" s="28">
        <v>20191008</v>
      </c>
      <c r="AE51" s="28">
        <v>20190904</v>
      </c>
      <c r="AF51" s="28"/>
      <c r="AG51" s="99" t="s">
        <v>902</v>
      </c>
      <c r="AH51" s="84"/>
      <c r="AI51" s="63"/>
      <c r="AJ51" s="84"/>
      <c r="AK51" s="37" t="s">
        <v>628</v>
      </c>
      <c r="AL51" s="84"/>
      <c r="AM51" s="28" t="s">
        <v>1216</v>
      </c>
      <c r="AN51" s="28">
        <v>3</v>
      </c>
      <c r="AO51" s="27" t="s">
        <v>905</v>
      </c>
      <c r="AP51" s="28">
        <v>0</v>
      </c>
      <c r="AQ51" s="28" t="s">
        <v>905</v>
      </c>
      <c r="AR51" s="28">
        <v>2</v>
      </c>
      <c r="AS51" s="28">
        <v>1</v>
      </c>
      <c r="AT51" s="28" t="s">
        <v>902</v>
      </c>
      <c r="AU51" s="28" t="s">
        <v>902</v>
      </c>
      <c r="AV51" s="28" t="s">
        <v>902</v>
      </c>
      <c r="AW51" s="28" t="s">
        <v>902</v>
      </c>
      <c r="AX51" s="28" t="s">
        <v>902</v>
      </c>
      <c r="AY51" s="28" t="s">
        <v>902</v>
      </c>
      <c r="AZ51" s="28" t="s">
        <v>902</v>
      </c>
      <c r="BA51" s="28"/>
      <c r="BB51" s="28"/>
      <c r="BC51" s="28" t="s">
        <v>902</v>
      </c>
      <c r="BD51" s="28" t="s">
        <v>902</v>
      </c>
      <c r="BE51" s="28" t="s">
        <v>902</v>
      </c>
      <c r="BF51" s="28" t="s">
        <v>902</v>
      </c>
      <c r="BG51" s="28" t="s">
        <v>902</v>
      </c>
      <c r="BH51" s="28" t="s">
        <v>902</v>
      </c>
      <c r="BI51" s="28" t="s">
        <v>902</v>
      </c>
      <c r="BJ51" s="28" t="s">
        <v>902</v>
      </c>
      <c r="BK51" s="28"/>
      <c r="BL51" s="28"/>
      <c r="BM51" s="28"/>
      <c r="BN51" s="28"/>
      <c r="BO51" s="28" t="s">
        <v>907</v>
      </c>
      <c r="BP51" s="28" t="s">
        <v>907</v>
      </c>
      <c r="BQ51" s="28"/>
      <c r="BR51" s="28"/>
      <c r="BS51" s="29"/>
      <c r="BT51" s="28"/>
      <c r="BU51" s="28" t="s">
        <v>1217</v>
      </c>
      <c r="BV51" s="28" t="s">
        <v>1218</v>
      </c>
      <c r="BW51" s="27"/>
    </row>
    <row r="52" spans="1:75" x14ac:dyDescent="0.3">
      <c r="A52" s="82">
        <v>51</v>
      </c>
      <c r="B52" s="26" t="e">
        <f>VLOOKUP($A52,#REF!,2,FALSE)</f>
        <v>#REF!</v>
      </c>
      <c r="C52" s="26" t="e">
        <f>VLOOKUP($A52,#REF!,3,FALSE)</f>
        <v>#REF!</v>
      </c>
      <c r="D52" s="29">
        <v>26666</v>
      </c>
      <c r="E52" s="26" t="s">
        <v>1219</v>
      </c>
      <c r="F52" s="26">
        <v>33371491</v>
      </c>
      <c r="G52" s="26" t="e">
        <f>VLOOKUP($A52,#REF!,4,FALSE)</f>
        <v>#REF!</v>
      </c>
      <c r="H52" s="28" t="s">
        <v>959</v>
      </c>
      <c r="I52" s="28">
        <v>46</v>
      </c>
      <c r="J52" s="28">
        <v>158.69999999999999</v>
      </c>
      <c r="K52" s="28">
        <v>49</v>
      </c>
      <c r="L52" s="30" t="s">
        <v>949</v>
      </c>
      <c r="M52" s="29" t="s">
        <v>912</v>
      </c>
      <c r="N52" s="29" t="s">
        <v>895</v>
      </c>
      <c r="O52" s="29" t="s">
        <v>623</v>
      </c>
      <c r="P52" s="29"/>
      <c r="Q52" s="80" t="s">
        <v>928</v>
      </c>
      <c r="R52" s="80" t="s">
        <v>17</v>
      </c>
      <c r="S52" s="80" t="s">
        <v>625</v>
      </c>
      <c r="T52" s="73" t="s">
        <v>897</v>
      </c>
      <c r="U52" s="81" t="s">
        <v>625</v>
      </c>
      <c r="V52" s="28" t="s">
        <v>898</v>
      </c>
      <c r="W52" s="28" t="s">
        <v>17</v>
      </c>
      <c r="X52" s="28" t="s">
        <v>18</v>
      </c>
      <c r="Y52" s="26" t="s">
        <v>899</v>
      </c>
      <c r="Z52" s="27" t="s">
        <v>900</v>
      </c>
      <c r="AA52" s="63" t="s">
        <v>18</v>
      </c>
      <c r="AB52" s="26">
        <v>80703</v>
      </c>
      <c r="AC52" s="69" t="s">
        <v>19</v>
      </c>
      <c r="AD52" s="28">
        <v>20190919</v>
      </c>
      <c r="AE52" s="28">
        <v>20190919</v>
      </c>
      <c r="AF52" s="28"/>
      <c r="AG52" s="82">
        <v>20191014</v>
      </c>
      <c r="AH52" s="83"/>
      <c r="AI52" s="63" t="s">
        <v>903</v>
      </c>
      <c r="AJ52" s="95"/>
      <c r="AK52" s="85" t="s">
        <v>624</v>
      </c>
      <c r="AL52" s="83"/>
      <c r="AM52" s="28" t="s">
        <v>904</v>
      </c>
      <c r="AN52" s="28">
        <v>3</v>
      </c>
      <c r="AO52" s="27" t="s">
        <v>905</v>
      </c>
      <c r="AP52" s="28">
        <v>0</v>
      </c>
      <c r="AQ52" s="28" t="s">
        <v>905</v>
      </c>
      <c r="AR52" s="28">
        <v>3</v>
      </c>
      <c r="AS52" s="28">
        <v>2</v>
      </c>
      <c r="AT52" s="28" t="s">
        <v>1077</v>
      </c>
      <c r="AU52" s="28">
        <v>0.5</v>
      </c>
      <c r="AV52" s="28" t="s">
        <v>902</v>
      </c>
      <c r="AW52" s="28" t="s">
        <v>907</v>
      </c>
      <c r="AX52" s="28" t="s">
        <v>907</v>
      </c>
      <c r="AY52" s="28" t="s">
        <v>923</v>
      </c>
      <c r="AZ52" s="28" t="s">
        <v>907</v>
      </c>
      <c r="BA52" s="28" t="s">
        <v>624</v>
      </c>
      <c r="BB52" s="28" t="s">
        <v>628</v>
      </c>
      <c r="BC52" s="28" t="s">
        <v>628</v>
      </c>
      <c r="BD52" s="28" t="s">
        <v>907</v>
      </c>
      <c r="BE52" s="26" t="s">
        <v>902</v>
      </c>
      <c r="BF52" s="26" t="s">
        <v>902</v>
      </c>
      <c r="BG52" s="28" t="s">
        <v>923</v>
      </c>
      <c r="BH52" s="28">
        <v>1</v>
      </c>
      <c r="BI52" s="28">
        <v>1</v>
      </c>
      <c r="BJ52" s="28">
        <v>27</v>
      </c>
      <c r="BK52" s="28" t="s">
        <v>923</v>
      </c>
      <c r="BL52" s="28" t="s">
        <v>907</v>
      </c>
      <c r="BM52" s="28" t="s">
        <v>907</v>
      </c>
      <c r="BN52" s="28" t="s">
        <v>907</v>
      </c>
      <c r="BO52" s="28" t="s">
        <v>907</v>
      </c>
      <c r="BP52" s="28" t="s">
        <v>907</v>
      </c>
      <c r="BQ52" s="28"/>
      <c r="BR52" s="28"/>
      <c r="BS52" s="29"/>
      <c r="BT52" s="28"/>
      <c r="BU52" s="28"/>
      <c r="BV52" s="28" t="s">
        <v>1220</v>
      </c>
      <c r="BW52" s="27"/>
    </row>
    <row r="53" spans="1:75" x14ac:dyDescent="0.3">
      <c r="A53" s="82">
        <v>52</v>
      </c>
      <c r="B53" s="26" t="e">
        <f>VLOOKUP($A53,#REF!,2,FALSE)</f>
        <v>#REF!</v>
      </c>
      <c r="C53" s="26" t="e">
        <f>VLOOKUP($A53,#REF!,3,FALSE)</f>
        <v>#REF!</v>
      </c>
      <c r="D53" s="29">
        <v>16294</v>
      </c>
      <c r="E53" s="26" t="s">
        <v>1221</v>
      </c>
      <c r="F53" s="26">
        <v>33357874</v>
      </c>
      <c r="G53" s="26" t="e">
        <f>VLOOKUP($A53,#REF!,4,FALSE)</f>
        <v>#REF!</v>
      </c>
      <c r="H53" s="28" t="s">
        <v>959</v>
      </c>
      <c r="I53" s="28">
        <v>75</v>
      </c>
      <c r="J53" s="28">
        <v>151</v>
      </c>
      <c r="K53" s="28">
        <v>71</v>
      </c>
      <c r="L53" s="30" t="s">
        <v>982</v>
      </c>
      <c r="M53" s="29"/>
      <c r="N53" s="29"/>
      <c r="O53" s="29"/>
      <c r="P53" s="29"/>
      <c r="Q53" s="80" t="s">
        <v>928</v>
      </c>
      <c r="R53" s="80" t="s">
        <v>76</v>
      </c>
      <c r="S53" s="80" t="s">
        <v>655</v>
      </c>
      <c r="T53" s="73" t="s">
        <v>1093</v>
      </c>
      <c r="U53" s="81" t="s">
        <v>655</v>
      </c>
      <c r="V53" s="28" t="s">
        <v>898</v>
      </c>
      <c r="W53" s="28" t="s">
        <v>76</v>
      </c>
      <c r="X53" s="28" t="s">
        <v>77</v>
      </c>
      <c r="Y53" s="26" t="s">
        <v>899</v>
      </c>
      <c r="Z53" s="27" t="s">
        <v>900</v>
      </c>
      <c r="AA53" s="63" t="s">
        <v>77</v>
      </c>
      <c r="AB53" s="26">
        <v>80703</v>
      </c>
      <c r="AC53" s="69" t="s">
        <v>19</v>
      </c>
      <c r="AD53" s="28">
        <v>20190404</v>
      </c>
      <c r="AE53" s="28">
        <v>20190325</v>
      </c>
      <c r="AF53" s="28"/>
      <c r="AG53" s="99" t="s">
        <v>902</v>
      </c>
      <c r="AH53" s="84"/>
      <c r="AI53" s="63"/>
      <c r="AJ53" s="84"/>
      <c r="AK53" s="37" t="s">
        <v>628</v>
      </c>
      <c r="AL53" s="84"/>
      <c r="AM53" s="28" t="s">
        <v>1216</v>
      </c>
      <c r="AN53" s="28">
        <v>2</v>
      </c>
      <c r="AO53" s="27" t="s">
        <v>905</v>
      </c>
      <c r="AP53" s="28">
        <v>0</v>
      </c>
      <c r="AQ53" s="28" t="s">
        <v>905</v>
      </c>
      <c r="AR53" s="28">
        <v>2</v>
      </c>
      <c r="AS53" s="28">
        <v>1</v>
      </c>
      <c r="AT53" s="28" t="s">
        <v>902</v>
      </c>
      <c r="AU53" s="28" t="s">
        <v>902</v>
      </c>
      <c r="AV53" s="28" t="s">
        <v>902</v>
      </c>
      <c r="AW53" s="28" t="s">
        <v>902</v>
      </c>
      <c r="AX53" s="28" t="s">
        <v>902</v>
      </c>
      <c r="AY53" s="28" t="s">
        <v>902</v>
      </c>
      <c r="AZ53" s="28" t="s">
        <v>902</v>
      </c>
      <c r="BA53" s="28"/>
      <c r="BB53" s="28"/>
      <c r="BC53" s="28" t="s">
        <v>902</v>
      </c>
      <c r="BD53" s="28" t="s">
        <v>902</v>
      </c>
      <c r="BE53" s="28" t="s">
        <v>902</v>
      </c>
      <c r="BF53" s="28" t="s">
        <v>902</v>
      </c>
      <c r="BG53" s="28" t="s">
        <v>902</v>
      </c>
      <c r="BH53" s="28" t="s">
        <v>902</v>
      </c>
      <c r="BI53" s="28" t="s">
        <v>902</v>
      </c>
      <c r="BJ53" s="28" t="s">
        <v>902</v>
      </c>
      <c r="BK53" s="28"/>
      <c r="BL53" s="28"/>
      <c r="BM53" s="28"/>
      <c r="BN53" s="28"/>
      <c r="BO53" s="28" t="s">
        <v>907</v>
      </c>
      <c r="BP53" s="28" t="s">
        <v>907</v>
      </c>
      <c r="BQ53" s="28"/>
      <c r="BR53" s="28"/>
      <c r="BS53" s="29"/>
      <c r="BT53" s="28"/>
      <c r="BU53" s="28"/>
      <c r="BV53" s="28"/>
      <c r="BW53" s="27"/>
    </row>
    <row r="54" spans="1:75" x14ac:dyDescent="0.3">
      <c r="A54" s="82">
        <v>53</v>
      </c>
      <c r="B54" s="26" t="e">
        <f>VLOOKUP($A54,#REF!,2,FALSE)</f>
        <v>#REF!</v>
      </c>
      <c r="C54" s="26" t="e">
        <f>VLOOKUP($A54,#REF!,3,FALSE)</f>
        <v>#REF!</v>
      </c>
      <c r="D54" s="29">
        <v>20474</v>
      </c>
      <c r="E54" s="26" t="s">
        <v>1222</v>
      </c>
      <c r="F54" s="26">
        <v>33373423</v>
      </c>
      <c r="G54" s="26" t="e">
        <f>VLOOKUP($A54,#REF!,4,FALSE)</f>
        <v>#REF!</v>
      </c>
      <c r="H54" s="28" t="s">
        <v>892</v>
      </c>
      <c r="I54" s="28">
        <v>63</v>
      </c>
      <c r="J54" s="28">
        <v>159.4</v>
      </c>
      <c r="K54" s="28">
        <v>66</v>
      </c>
      <c r="L54" s="30" t="s">
        <v>911</v>
      </c>
      <c r="M54" s="29" t="s">
        <v>1025</v>
      </c>
      <c r="N54" s="29" t="s">
        <v>895</v>
      </c>
      <c r="O54" s="29" t="s">
        <v>645</v>
      </c>
      <c r="P54" s="29" t="s">
        <v>1223</v>
      </c>
      <c r="Q54" s="80" t="s">
        <v>1089</v>
      </c>
      <c r="R54" s="80" t="s">
        <v>46</v>
      </c>
      <c r="S54" s="80" t="s">
        <v>632</v>
      </c>
      <c r="T54" s="73" t="s">
        <v>1049</v>
      </c>
      <c r="U54" s="81" t="s">
        <v>632</v>
      </c>
      <c r="V54" s="28" t="s">
        <v>898</v>
      </c>
      <c r="W54" s="28" t="s">
        <v>46</v>
      </c>
      <c r="X54" s="28" t="s">
        <v>47</v>
      </c>
      <c r="Y54" s="26" t="s">
        <v>1018</v>
      </c>
      <c r="Z54" s="26" t="s">
        <v>1154</v>
      </c>
      <c r="AA54" s="63" t="s">
        <v>47</v>
      </c>
      <c r="AB54" s="26">
        <v>80523</v>
      </c>
      <c r="AC54" s="69" t="s">
        <v>242</v>
      </c>
      <c r="AD54" s="28">
        <v>20191014</v>
      </c>
      <c r="AE54" s="28">
        <v>20190916</v>
      </c>
      <c r="AF54" s="28"/>
      <c r="AG54" s="82">
        <v>20191017</v>
      </c>
      <c r="AH54" s="83"/>
      <c r="AI54" s="63" t="s">
        <v>1224</v>
      </c>
      <c r="AJ54" s="95"/>
      <c r="AK54" s="85" t="s">
        <v>624</v>
      </c>
      <c r="AL54" s="83"/>
      <c r="AM54" s="28" t="s">
        <v>1041</v>
      </c>
      <c r="AN54" s="28" t="s">
        <v>1042</v>
      </c>
      <c r="AO54" s="27" t="s">
        <v>905</v>
      </c>
      <c r="AP54" s="28">
        <v>0</v>
      </c>
      <c r="AQ54" s="28" t="s">
        <v>905</v>
      </c>
      <c r="AR54" s="28" t="s">
        <v>32</v>
      </c>
      <c r="AS54" s="28">
        <v>2</v>
      </c>
      <c r="AT54" s="28" t="s">
        <v>1225</v>
      </c>
      <c r="AU54" s="28">
        <v>0.3</v>
      </c>
      <c r="AV54" s="28" t="s">
        <v>902</v>
      </c>
      <c r="AW54" s="28" t="s">
        <v>923</v>
      </c>
      <c r="AX54" s="28" t="s">
        <v>907</v>
      </c>
      <c r="AY54" s="28" t="s">
        <v>907</v>
      </c>
      <c r="AZ54" s="28" t="s">
        <v>907</v>
      </c>
      <c r="BA54" s="28" t="s">
        <v>624</v>
      </c>
      <c r="BB54" s="28" t="s">
        <v>624</v>
      </c>
      <c r="BC54" s="28" t="s">
        <v>628</v>
      </c>
      <c r="BD54" s="28" t="s">
        <v>923</v>
      </c>
      <c r="BE54" s="28">
        <v>30</v>
      </c>
      <c r="BF54" s="28">
        <v>44</v>
      </c>
      <c r="BG54" s="28" t="s">
        <v>907</v>
      </c>
      <c r="BH54" s="27" t="s">
        <v>902</v>
      </c>
      <c r="BI54" s="27" t="s">
        <v>902</v>
      </c>
      <c r="BJ54" s="27" t="s">
        <v>902</v>
      </c>
      <c r="BK54" s="28" t="s">
        <v>923</v>
      </c>
      <c r="BL54" s="28" t="s">
        <v>923</v>
      </c>
      <c r="BM54" s="28" t="s">
        <v>907</v>
      </c>
      <c r="BN54" s="28" t="s">
        <v>907</v>
      </c>
      <c r="BO54" s="28" t="s">
        <v>907</v>
      </c>
      <c r="BP54" s="28" t="s">
        <v>907</v>
      </c>
      <c r="BQ54" s="28"/>
      <c r="BR54" s="28"/>
      <c r="BS54" s="29"/>
      <c r="BT54" s="28"/>
      <c r="BU54" s="28"/>
      <c r="BV54" s="28" t="s">
        <v>1226</v>
      </c>
      <c r="BW54" s="27"/>
    </row>
    <row r="55" spans="1:75" x14ac:dyDescent="0.3">
      <c r="A55" s="82">
        <v>54</v>
      </c>
      <c r="B55" s="26" t="e">
        <f>VLOOKUP($A55,#REF!,2,FALSE)</f>
        <v>#REF!</v>
      </c>
      <c r="C55" s="26" t="e">
        <f>VLOOKUP($A55,#REF!,3,FALSE)</f>
        <v>#REF!</v>
      </c>
      <c r="D55" s="29">
        <v>22703</v>
      </c>
      <c r="E55" s="26" t="s">
        <v>1227</v>
      </c>
      <c r="F55" s="26">
        <v>33372748</v>
      </c>
      <c r="G55" s="26" t="e">
        <f>VLOOKUP($A55,#REF!,4,FALSE)</f>
        <v>#REF!</v>
      </c>
      <c r="H55" s="28" t="s">
        <v>959</v>
      </c>
      <c r="I55" s="28">
        <v>57</v>
      </c>
      <c r="J55" s="28">
        <v>153.1</v>
      </c>
      <c r="K55" s="28">
        <v>50.68</v>
      </c>
      <c r="L55" s="30" t="s">
        <v>893</v>
      </c>
      <c r="M55" s="29" t="s">
        <v>912</v>
      </c>
      <c r="N55" s="29" t="s">
        <v>895</v>
      </c>
      <c r="O55" s="29" t="s">
        <v>623</v>
      </c>
      <c r="P55" s="29"/>
      <c r="Q55" s="80" t="s">
        <v>928</v>
      </c>
      <c r="R55" s="80" t="s">
        <v>17</v>
      </c>
      <c r="S55" s="80" t="s">
        <v>625</v>
      </c>
      <c r="T55" s="73" t="s">
        <v>897</v>
      </c>
      <c r="U55" s="81" t="s">
        <v>625</v>
      </c>
      <c r="V55" s="28" t="s">
        <v>898</v>
      </c>
      <c r="W55" s="28" t="s">
        <v>17</v>
      </c>
      <c r="X55" s="28" t="s">
        <v>18</v>
      </c>
      <c r="Y55" s="26" t="s">
        <v>899</v>
      </c>
      <c r="Z55" s="27" t="s">
        <v>900</v>
      </c>
      <c r="AA55" s="63" t="s">
        <v>18</v>
      </c>
      <c r="AB55" s="26">
        <v>80703</v>
      </c>
      <c r="AC55" s="69" t="s">
        <v>19</v>
      </c>
      <c r="AD55" s="28">
        <v>20191010</v>
      </c>
      <c r="AE55" s="28">
        <v>20190926</v>
      </c>
      <c r="AF55" s="28"/>
      <c r="AG55" s="82">
        <v>20191021</v>
      </c>
      <c r="AH55" s="83"/>
      <c r="AI55" s="63" t="s">
        <v>903</v>
      </c>
      <c r="AJ55" s="83"/>
      <c r="AK55" s="37" t="s">
        <v>628</v>
      </c>
      <c r="AL55" s="83"/>
      <c r="AM55" s="28" t="s">
        <v>904</v>
      </c>
      <c r="AN55" s="28">
        <v>3</v>
      </c>
      <c r="AO55" s="27" t="s">
        <v>905</v>
      </c>
      <c r="AP55" s="28">
        <v>0</v>
      </c>
      <c r="AQ55" s="28" t="s">
        <v>905</v>
      </c>
      <c r="AR55" s="28">
        <v>3</v>
      </c>
      <c r="AS55" s="28">
        <v>2</v>
      </c>
      <c r="AT55" s="28" t="s">
        <v>1004</v>
      </c>
      <c r="AU55" s="28">
        <v>0.5</v>
      </c>
      <c r="AV55" s="28" t="s">
        <v>902</v>
      </c>
      <c r="AW55" s="28" t="s">
        <v>907</v>
      </c>
      <c r="AX55" s="28" t="s">
        <v>907</v>
      </c>
      <c r="AY55" s="28" t="s">
        <v>907</v>
      </c>
      <c r="AZ55" s="28" t="s">
        <v>902</v>
      </c>
      <c r="BA55" s="28" t="s">
        <v>624</v>
      </c>
      <c r="BB55" s="28" t="s">
        <v>624</v>
      </c>
      <c r="BC55" s="28" t="s">
        <v>628</v>
      </c>
      <c r="BD55" s="28" t="s">
        <v>907</v>
      </c>
      <c r="BE55" s="26" t="s">
        <v>902</v>
      </c>
      <c r="BF55" s="26" t="s">
        <v>902</v>
      </c>
      <c r="BG55" s="28" t="s">
        <v>923</v>
      </c>
      <c r="BH55" s="28">
        <v>0.2</v>
      </c>
      <c r="BI55" s="28">
        <v>1</v>
      </c>
      <c r="BJ55" s="28">
        <v>33</v>
      </c>
      <c r="BK55" s="28" t="s">
        <v>907</v>
      </c>
      <c r="BL55" s="28" t="s">
        <v>907</v>
      </c>
      <c r="BM55" s="28" t="s">
        <v>907</v>
      </c>
      <c r="BN55" s="28" t="s">
        <v>907</v>
      </c>
      <c r="BO55" s="28" t="s">
        <v>907</v>
      </c>
      <c r="BP55" s="28" t="s">
        <v>907</v>
      </c>
      <c r="BQ55" s="28"/>
      <c r="BR55" s="28"/>
      <c r="BS55" s="29"/>
      <c r="BT55" s="28"/>
      <c r="BU55" s="28"/>
      <c r="BV55" s="28" t="s">
        <v>1228</v>
      </c>
      <c r="BW55" s="27"/>
    </row>
    <row r="56" spans="1:75" x14ac:dyDescent="0.3">
      <c r="A56" s="82">
        <v>55</v>
      </c>
      <c r="B56" s="26" t="e">
        <f>VLOOKUP($A56,#REF!,2,FALSE)</f>
        <v>#REF!</v>
      </c>
      <c r="C56" s="26" t="e">
        <f>VLOOKUP($A56,#REF!,3,FALSE)</f>
        <v>#REF!</v>
      </c>
      <c r="D56" s="29">
        <v>17547</v>
      </c>
      <c r="E56" s="26" t="s">
        <v>1229</v>
      </c>
      <c r="F56" s="26">
        <v>33374015</v>
      </c>
      <c r="G56" s="26" t="e">
        <f>VLOOKUP($A56,#REF!,4,FALSE)</f>
        <v>#REF!</v>
      </c>
      <c r="H56" s="28" t="s">
        <v>959</v>
      </c>
      <c r="I56" s="28">
        <v>71</v>
      </c>
      <c r="J56" s="28">
        <v>164.1</v>
      </c>
      <c r="K56" s="28">
        <v>76.900000000000006</v>
      </c>
      <c r="L56" s="30" t="s">
        <v>893</v>
      </c>
      <c r="M56" s="29" t="s">
        <v>630</v>
      </c>
      <c r="N56" s="29"/>
      <c r="O56" s="29" t="s">
        <v>631</v>
      </c>
      <c r="P56" s="29"/>
      <c r="Q56" s="80" t="s">
        <v>1089</v>
      </c>
      <c r="R56" s="80" t="s">
        <v>30</v>
      </c>
      <c r="S56" s="80" t="s">
        <v>636</v>
      </c>
      <c r="T56" s="73" t="s">
        <v>1109</v>
      </c>
      <c r="U56" s="81" t="s">
        <v>636</v>
      </c>
      <c r="V56" s="28" t="s">
        <v>898</v>
      </c>
      <c r="W56" s="28" t="s">
        <v>30</v>
      </c>
      <c r="X56" s="28" t="s">
        <v>31</v>
      </c>
      <c r="Y56" s="28" t="s">
        <v>974</v>
      </c>
      <c r="Z56" s="63" t="s">
        <v>31</v>
      </c>
      <c r="AA56" s="63" t="s">
        <v>31</v>
      </c>
      <c r="AB56" s="28">
        <v>80703</v>
      </c>
      <c r="AC56" s="74" t="s">
        <v>19</v>
      </c>
      <c r="AD56" s="28">
        <v>20191022</v>
      </c>
      <c r="AE56" s="28">
        <v>20191002</v>
      </c>
      <c r="AF56" s="28"/>
      <c r="AG56" s="82">
        <v>20191024</v>
      </c>
      <c r="AH56" s="83"/>
      <c r="AI56" s="63" t="s">
        <v>903</v>
      </c>
      <c r="AJ56" s="83"/>
      <c r="AK56" s="37" t="s">
        <v>628</v>
      </c>
      <c r="AL56" s="83"/>
      <c r="AM56" s="28" t="s">
        <v>1230</v>
      </c>
      <c r="AN56" s="28" t="s">
        <v>1042</v>
      </c>
      <c r="AO56" s="28" t="s">
        <v>1231</v>
      </c>
      <c r="AP56" s="28">
        <v>2</v>
      </c>
      <c r="AQ56" s="28" t="s">
        <v>919</v>
      </c>
      <c r="AR56" s="28" t="s">
        <v>32</v>
      </c>
      <c r="AS56" s="28">
        <v>2</v>
      </c>
      <c r="AT56" s="28" t="s">
        <v>945</v>
      </c>
      <c r="AU56" s="28">
        <v>0.2</v>
      </c>
      <c r="AV56" s="28" t="s">
        <v>1086</v>
      </c>
      <c r="AW56" s="28" t="s">
        <v>923</v>
      </c>
      <c r="AX56" s="28" t="s">
        <v>923</v>
      </c>
      <c r="AY56" s="28" t="s">
        <v>907</v>
      </c>
      <c r="AZ56" s="28" t="s">
        <v>907</v>
      </c>
      <c r="BA56" s="28" t="s">
        <v>628</v>
      </c>
      <c r="BB56" s="28" t="s">
        <v>628</v>
      </c>
      <c r="BC56" s="28" t="s">
        <v>628</v>
      </c>
      <c r="BD56" s="28" t="s">
        <v>902</v>
      </c>
      <c r="BE56" s="28" t="s">
        <v>902</v>
      </c>
      <c r="BF56" s="28" t="s">
        <v>902</v>
      </c>
      <c r="BG56" s="75" t="s">
        <v>902</v>
      </c>
      <c r="BH56" s="28" t="s">
        <v>902</v>
      </c>
      <c r="BI56" s="28" t="s">
        <v>902</v>
      </c>
      <c r="BJ56" s="28" t="s">
        <v>902</v>
      </c>
      <c r="BK56" s="28" t="s">
        <v>907</v>
      </c>
      <c r="BL56" s="28" t="s">
        <v>907</v>
      </c>
      <c r="BM56" s="28" t="s">
        <v>907</v>
      </c>
      <c r="BN56" s="28" t="s">
        <v>907</v>
      </c>
      <c r="BO56" s="28" t="s">
        <v>907</v>
      </c>
      <c r="BP56" s="28" t="s">
        <v>907</v>
      </c>
      <c r="BQ56" s="28"/>
      <c r="BR56" s="28"/>
      <c r="BS56" s="29"/>
      <c r="BT56" s="28"/>
      <c r="BU56" s="28"/>
      <c r="BV56" s="28" t="s">
        <v>1232</v>
      </c>
      <c r="BW56" s="27"/>
    </row>
    <row r="57" spans="1:75" x14ac:dyDescent="0.3">
      <c r="A57" s="82">
        <v>56</v>
      </c>
      <c r="B57" s="26" t="e">
        <f>VLOOKUP($A57,#REF!,2,FALSE)</f>
        <v>#REF!</v>
      </c>
      <c r="C57" s="26" t="e">
        <f>VLOOKUP($A57,#REF!,3,FALSE)</f>
        <v>#REF!</v>
      </c>
      <c r="D57" s="29">
        <v>16671</v>
      </c>
      <c r="E57" s="26" t="s">
        <v>1233</v>
      </c>
      <c r="F57" s="26">
        <v>33375539</v>
      </c>
      <c r="G57" s="26" t="e">
        <f>VLOOKUP($A57,#REF!,4,FALSE)</f>
        <v>#REF!</v>
      </c>
      <c r="H57" s="28" t="s">
        <v>892</v>
      </c>
      <c r="I57" s="28">
        <v>74</v>
      </c>
      <c r="J57" s="28">
        <v>161.30000000000001</v>
      </c>
      <c r="K57" s="28">
        <v>46.5</v>
      </c>
      <c r="L57" s="30" t="s">
        <v>893</v>
      </c>
      <c r="M57" s="29" t="s">
        <v>622</v>
      </c>
      <c r="N57" s="29"/>
      <c r="O57" s="29" t="s">
        <v>631</v>
      </c>
      <c r="P57" s="29"/>
      <c r="Q57" s="80" t="s">
        <v>1089</v>
      </c>
      <c r="R57" s="80" t="s">
        <v>30</v>
      </c>
      <c r="S57" s="80" t="s">
        <v>636</v>
      </c>
      <c r="T57" s="73" t="s">
        <v>1109</v>
      </c>
      <c r="U57" s="81" t="s">
        <v>636</v>
      </c>
      <c r="V57" s="28" t="s">
        <v>898</v>
      </c>
      <c r="W57" s="28" t="s">
        <v>30</v>
      </c>
      <c r="X57" s="28" t="s">
        <v>31</v>
      </c>
      <c r="Y57" s="28" t="s">
        <v>1123</v>
      </c>
      <c r="Z57" s="63" t="s">
        <v>31</v>
      </c>
      <c r="AA57" s="63" t="s">
        <v>31</v>
      </c>
      <c r="AB57" s="28">
        <v>80703</v>
      </c>
      <c r="AC57" s="74" t="s">
        <v>19</v>
      </c>
      <c r="AD57" s="28">
        <v>20191105</v>
      </c>
      <c r="AE57" s="28">
        <v>20191023</v>
      </c>
      <c r="AF57" s="28"/>
      <c r="AG57" s="82">
        <v>20191107</v>
      </c>
      <c r="AH57" s="83"/>
      <c r="AI57" s="63" t="s">
        <v>903</v>
      </c>
      <c r="AJ57" s="83"/>
      <c r="AK57" s="37" t="s">
        <v>628</v>
      </c>
      <c r="AL57" s="83"/>
      <c r="AM57" s="28" t="s">
        <v>1057</v>
      </c>
      <c r="AN57" s="28" t="s">
        <v>1042</v>
      </c>
      <c r="AO57" s="27" t="s">
        <v>905</v>
      </c>
      <c r="AP57" s="28">
        <v>0</v>
      </c>
      <c r="AQ57" s="28" t="s">
        <v>905</v>
      </c>
      <c r="AR57" s="28" t="s">
        <v>32</v>
      </c>
      <c r="AS57" s="28">
        <v>2</v>
      </c>
      <c r="AT57" s="28" t="s">
        <v>1234</v>
      </c>
      <c r="AU57" s="28">
        <v>0.5</v>
      </c>
      <c r="AV57" s="28" t="s">
        <v>902</v>
      </c>
      <c r="AW57" s="28" t="s">
        <v>923</v>
      </c>
      <c r="AX57" s="28" t="s">
        <v>907</v>
      </c>
      <c r="AY57" s="28" t="s">
        <v>907</v>
      </c>
      <c r="AZ57" s="28" t="s">
        <v>907</v>
      </c>
      <c r="BA57" s="28" t="s">
        <v>624</v>
      </c>
      <c r="BB57" s="28" t="s">
        <v>624</v>
      </c>
      <c r="BC57" s="28" t="s">
        <v>628</v>
      </c>
      <c r="BD57" s="28" t="s">
        <v>902</v>
      </c>
      <c r="BE57" s="28" t="s">
        <v>902</v>
      </c>
      <c r="BF57" s="78">
        <v>55</v>
      </c>
      <c r="BG57" s="75" t="s">
        <v>902</v>
      </c>
      <c r="BH57" s="75" t="s">
        <v>902</v>
      </c>
      <c r="BI57" s="75">
        <v>4</v>
      </c>
      <c r="BJ57" s="28">
        <v>55</v>
      </c>
      <c r="BK57" s="28" t="s">
        <v>907</v>
      </c>
      <c r="BL57" s="28" t="s">
        <v>907</v>
      </c>
      <c r="BM57" s="28" t="s">
        <v>907</v>
      </c>
      <c r="BN57" s="28" t="s">
        <v>907</v>
      </c>
      <c r="BO57" s="28" t="s">
        <v>907</v>
      </c>
      <c r="BP57" s="28" t="s">
        <v>907</v>
      </c>
      <c r="BQ57" s="28"/>
      <c r="BR57" s="28"/>
      <c r="BS57" s="29"/>
      <c r="BT57" s="28"/>
      <c r="BU57" s="28"/>
      <c r="BV57" s="28"/>
      <c r="BW57" s="27"/>
    </row>
    <row r="58" spans="1:75" x14ac:dyDescent="0.3">
      <c r="A58" s="82">
        <v>57</v>
      </c>
      <c r="B58" s="26" t="e">
        <f>VLOOKUP($A58,#REF!,2,FALSE)</f>
        <v>#REF!</v>
      </c>
      <c r="C58" s="26" t="e">
        <f>VLOOKUP($A58,#REF!,3,FALSE)</f>
        <v>#REF!</v>
      </c>
      <c r="D58" s="29">
        <v>17119</v>
      </c>
      <c r="E58" s="26" t="s">
        <v>1235</v>
      </c>
      <c r="F58" s="26">
        <v>33373781</v>
      </c>
      <c r="G58" s="26" t="e">
        <f>VLOOKUP($A58,#REF!,4,FALSE)</f>
        <v>#REF!</v>
      </c>
      <c r="H58" s="28" t="s">
        <v>959</v>
      </c>
      <c r="I58" s="28">
        <v>72</v>
      </c>
      <c r="J58" s="28">
        <v>148.69999999999999</v>
      </c>
      <c r="K58" s="28">
        <v>58.4</v>
      </c>
      <c r="L58" s="30" t="s">
        <v>982</v>
      </c>
      <c r="M58" s="29" t="s">
        <v>1069</v>
      </c>
      <c r="N58" s="29" t="s">
        <v>927</v>
      </c>
      <c r="O58" s="29" t="s">
        <v>623</v>
      </c>
      <c r="P58" s="29"/>
      <c r="Q58" s="80" t="s">
        <v>928</v>
      </c>
      <c r="R58" s="80" t="s">
        <v>30</v>
      </c>
      <c r="S58" s="80" t="s">
        <v>636</v>
      </c>
      <c r="T58" s="73" t="s">
        <v>1049</v>
      </c>
      <c r="U58" s="81" t="s">
        <v>636</v>
      </c>
      <c r="V58" s="28" t="s">
        <v>898</v>
      </c>
      <c r="W58" s="28" t="s">
        <v>30</v>
      </c>
      <c r="X58" s="28" t="s">
        <v>31</v>
      </c>
      <c r="Y58" s="28" t="s">
        <v>974</v>
      </c>
      <c r="Z58" s="63" t="s">
        <v>31</v>
      </c>
      <c r="AA58" s="63" t="s">
        <v>31</v>
      </c>
      <c r="AB58" s="28">
        <v>80703</v>
      </c>
      <c r="AC58" s="74" t="s">
        <v>19</v>
      </c>
      <c r="AD58" s="28">
        <v>20191025</v>
      </c>
      <c r="AE58" s="28">
        <v>20191018</v>
      </c>
      <c r="AF58" s="28"/>
      <c r="AG58" s="82">
        <v>20191111</v>
      </c>
      <c r="AH58" s="83"/>
      <c r="AI58" s="63" t="s">
        <v>903</v>
      </c>
      <c r="AJ58" s="83"/>
      <c r="AK58" s="37" t="s">
        <v>628</v>
      </c>
      <c r="AL58" s="83"/>
      <c r="AM58" s="28" t="s">
        <v>1003</v>
      </c>
      <c r="AN58" s="28">
        <v>2</v>
      </c>
      <c r="AO58" s="28" t="s">
        <v>966</v>
      </c>
      <c r="AP58" s="28" t="s">
        <v>967</v>
      </c>
      <c r="AQ58" s="28" t="s">
        <v>966</v>
      </c>
      <c r="AR58" s="28">
        <v>2</v>
      </c>
      <c r="AS58" s="28">
        <v>1</v>
      </c>
      <c r="AT58" s="28" t="s">
        <v>945</v>
      </c>
      <c r="AU58" s="28">
        <v>0.3</v>
      </c>
      <c r="AV58" s="28" t="s">
        <v>902</v>
      </c>
      <c r="AW58" s="28" t="s">
        <v>907</v>
      </c>
      <c r="AX58" s="28" t="s">
        <v>907</v>
      </c>
      <c r="AY58" s="28" t="s">
        <v>907</v>
      </c>
      <c r="AZ58" s="28" t="s">
        <v>907</v>
      </c>
      <c r="BA58" s="28" t="s">
        <v>624</v>
      </c>
      <c r="BB58" s="28" t="s">
        <v>628</v>
      </c>
      <c r="BC58" s="28" t="s">
        <v>628</v>
      </c>
      <c r="BD58" s="28" t="s">
        <v>907</v>
      </c>
      <c r="BE58" s="26" t="s">
        <v>902</v>
      </c>
      <c r="BF58" s="26" t="s">
        <v>902</v>
      </c>
      <c r="BG58" s="28" t="s">
        <v>907</v>
      </c>
      <c r="BH58" s="27" t="s">
        <v>902</v>
      </c>
      <c r="BI58" s="27" t="s">
        <v>902</v>
      </c>
      <c r="BJ58" s="27" t="s">
        <v>902</v>
      </c>
      <c r="BK58" s="28" t="s">
        <v>907</v>
      </c>
      <c r="BL58" s="28" t="s">
        <v>907</v>
      </c>
      <c r="BM58" s="28" t="s">
        <v>923</v>
      </c>
      <c r="BN58" s="28" t="s">
        <v>907</v>
      </c>
      <c r="BO58" s="28" t="s">
        <v>907</v>
      </c>
      <c r="BP58" s="28" t="s">
        <v>907</v>
      </c>
      <c r="BQ58" s="28"/>
      <c r="BR58" s="28"/>
      <c r="BS58" s="29"/>
      <c r="BT58" s="28"/>
      <c r="BU58" s="28"/>
      <c r="BV58" s="28" t="s">
        <v>1236</v>
      </c>
      <c r="BW58" s="27"/>
    </row>
    <row r="59" spans="1:75" x14ac:dyDescent="0.3">
      <c r="A59" s="82">
        <v>58</v>
      </c>
      <c r="B59" s="26" t="e">
        <f>VLOOKUP($A59,#REF!,2,FALSE)</f>
        <v>#REF!</v>
      </c>
      <c r="C59" s="26" t="e">
        <f>VLOOKUP($A59,#REF!,3,FALSE)</f>
        <v>#REF!</v>
      </c>
      <c r="D59" s="29">
        <v>15172</v>
      </c>
      <c r="E59" s="26" t="s">
        <v>1237</v>
      </c>
      <c r="F59" s="26">
        <v>33376464</v>
      </c>
      <c r="G59" s="26" t="e">
        <f>VLOOKUP($A59,#REF!,4,FALSE)</f>
        <v>#REF!</v>
      </c>
      <c r="H59" s="28" t="s">
        <v>959</v>
      </c>
      <c r="I59" s="28">
        <v>78</v>
      </c>
      <c r="J59" s="28">
        <v>151</v>
      </c>
      <c r="K59" s="28">
        <v>53.5</v>
      </c>
      <c r="L59" s="29"/>
      <c r="M59" s="29"/>
      <c r="N59" s="29"/>
      <c r="O59" s="29"/>
      <c r="P59" s="29"/>
      <c r="Q59" s="80" t="s">
        <v>928</v>
      </c>
      <c r="R59" s="80"/>
      <c r="S59" s="80"/>
      <c r="T59" s="73" t="s">
        <v>1201</v>
      </c>
      <c r="U59" s="81" t="s">
        <v>1238</v>
      </c>
      <c r="V59" s="28" t="s">
        <v>898</v>
      </c>
      <c r="W59" s="28"/>
      <c r="X59" s="28"/>
      <c r="Y59" s="28" t="s">
        <v>1097</v>
      </c>
      <c r="Z59" s="63" t="s">
        <v>25</v>
      </c>
      <c r="AA59" s="63" t="s">
        <v>25</v>
      </c>
      <c r="AB59" s="28"/>
      <c r="AC59" s="74"/>
      <c r="AD59" s="28">
        <v>20191126</v>
      </c>
      <c r="AE59" s="28"/>
      <c r="AF59" s="28"/>
      <c r="AG59" s="99" t="s">
        <v>902</v>
      </c>
      <c r="AH59" s="84"/>
      <c r="AI59" s="63"/>
      <c r="AJ59" s="84"/>
      <c r="AK59" s="37" t="s">
        <v>628</v>
      </c>
      <c r="AL59" s="84"/>
      <c r="AM59" s="28" t="s">
        <v>1239</v>
      </c>
      <c r="AN59" s="28">
        <v>3</v>
      </c>
      <c r="AO59" s="28" t="s">
        <v>1240</v>
      </c>
      <c r="AP59" s="28">
        <v>4</v>
      </c>
      <c r="AQ59" s="28" t="s">
        <v>919</v>
      </c>
      <c r="AR59" s="28" t="s">
        <v>1241</v>
      </c>
      <c r="AS59" s="28"/>
      <c r="AT59" s="28" t="s">
        <v>902</v>
      </c>
      <c r="AU59" s="28" t="s">
        <v>902</v>
      </c>
      <c r="AV59" s="28" t="s">
        <v>902</v>
      </c>
      <c r="AW59" s="28" t="s">
        <v>902</v>
      </c>
      <c r="AX59" s="28" t="s">
        <v>902</v>
      </c>
      <c r="AY59" s="28" t="s">
        <v>902</v>
      </c>
      <c r="AZ59" s="28" t="s">
        <v>902</v>
      </c>
      <c r="BA59" s="28"/>
      <c r="BB59" s="28"/>
      <c r="BC59" s="28" t="s">
        <v>902</v>
      </c>
      <c r="BD59" s="28" t="s">
        <v>902</v>
      </c>
      <c r="BE59" s="28" t="s">
        <v>902</v>
      </c>
      <c r="BF59" s="28" t="s">
        <v>902</v>
      </c>
      <c r="BG59" s="28" t="s">
        <v>902</v>
      </c>
      <c r="BH59" s="28" t="s">
        <v>902</v>
      </c>
      <c r="BI59" s="28" t="s">
        <v>902</v>
      </c>
      <c r="BJ59" s="28" t="s">
        <v>902</v>
      </c>
      <c r="BK59" s="28"/>
      <c r="BL59" s="28"/>
      <c r="BM59" s="28"/>
      <c r="BN59" s="28"/>
      <c r="BO59" s="28" t="s">
        <v>907</v>
      </c>
      <c r="BP59" s="28" t="s">
        <v>907</v>
      </c>
      <c r="BQ59" s="28"/>
      <c r="BR59" s="28"/>
      <c r="BS59" s="29"/>
      <c r="BT59" s="28"/>
      <c r="BU59" s="28"/>
      <c r="BV59" s="28"/>
      <c r="BW59" s="27"/>
    </row>
    <row r="60" spans="1:75" x14ac:dyDescent="0.3">
      <c r="A60" s="82">
        <v>59</v>
      </c>
      <c r="B60" s="26" t="e">
        <f>VLOOKUP($A60,#REF!,2,FALSE)</f>
        <v>#REF!</v>
      </c>
      <c r="C60" s="26" t="e">
        <f>VLOOKUP($A60,#REF!,3,FALSE)</f>
        <v>#REF!</v>
      </c>
      <c r="D60" s="29">
        <v>34782</v>
      </c>
      <c r="E60" s="26" t="s">
        <v>1242</v>
      </c>
      <c r="F60" s="26">
        <v>33377373</v>
      </c>
      <c r="G60" s="26" t="e">
        <f>VLOOKUP($A60,#REF!,4,FALSE)</f>
        <v>#REF!</v>
      </c>
      <c r="H60" s="28" t="s">
        <v>892</v>
      </c>
      <c r="I60" s="28">
        <v>24</v>
      </c>
      <c r="J60" s="28">
        <v>173.3</v>
      </c>
      <c r="K60" s="28">
        <v>66</v>
      </c>
      <c r="L60" s="30" t="s">
        <v>911</v>
      </c>
      <c r="M60" s="29" t="s">
        <v>652</v>
      </c>
      <c r="N60" s="29"/>
      <c r="O60" s="29" t="s">
        <v>631</v>
      </c>
      <c r="P60" s="29"/>
      <c r="Q60" s="80" t="s">
        <v>1089</v>
      </c>
      <c r="R60" s="80" t="s">
        <v>143</v>
      </c>
      <c r="S60" s="80" t="s">
        <v>667</v>
      </c>
      <c r="T60" s="73" t="s">
        <v>1243</v>
      </c>
      <c r="U60" s="81" t="s">
        <v>667</v>
      </c>
      <c r="V60" s="28" t="s">
        <v>1184</v>
      </c>
      <c r="W60" s="28" t="s">
        <v>143</v>
      </c>
      <c r="X60" s="28" t="s">
        <v>144</v>
      </c>
      <c r="Y60" s="28" t="s">
        <v>1123</v>
      </c>
      <c r="Z60" s="63" t="s">
        <v>1151</v>
      </c>
      <c r="AA60" s="63" t="s">
        <v>144</v>
      </c>
      <c r="AB60" s="28">
        <v>84303</v>
      </c>
      <c r="AC60" s="74" t="s">
        <v>145</v>
      </c>
      <c r="AD60" s="28">
        <v>20191125</v>
      </c>
      <c r="AE60" s="28">
        <v>20191104</v>
      </c>
      <c r="AF60" s="28"/>
      <c r="AG60" s="82">
        <v>20191128</v>
      </c>
      <c r="AH60" s="83"/>
      <c r="AI60" s="63" t="s">
        <v>903</v>
      </c>
      <c r="AJ60" s="83"/>
      <c r="AK60" s="37" t="s">
        <v>628</v>
      </c>
      <c r="AL60" s="83"/>
      <c r="AM60" s="28" t="s">
        <v>1205</v>
      </c>
      <c r="AN60" s="28">
        <v>1</v>
      </c>
      <c r="AO60" s="27" t="s">
        <v>905</v>
      </c>
      <c r="AP60" s="28">
        <v>0</v>
      </c>
      <c r="AQ60" s="28" t="s">
        <v>905</v>
      </c>
      <c r="AR60" s="28">
        <v>1</v>
      </c>
      <c r="AS60" s="28" t="s">
        <v>1152</v>
      </c>
      <c r="AT60" s="28" t="s">
        <v>1058</v>
      </c>
      <c r="AU60" s="28">
        <v>0.5</v>
      </c>
      <c r="AV60" s="28" t="s">
        <v>902</v>
      </c>
      <c r="AW60" s="28" t="s">
        <v>907</v>
      </c>
      <c r="AX60" s="28" t="s">
        <v>907</v>
      </c>
      <c r="AY60" s="28" t="s">
        <v>907</v>
      </c>
      <c r="AZ60" s="28" t="s">
        <v>902</v>
      </c>
      <c r="BA60" s="28" t="s">
        <v>624</v>
      </c>
      <c r="BB60" s="28" t="s">
        <v>628</v>
      </c>
      <c r="BC60" s="28" t="s">
        <v>628</v>
      </c>
      <c r="BD60" s="28" t="s">
        <v>902</v>
      </c>
      <c r="BE60" s="28" t="s">
        <v>902</v>
      </c>
      <c r="BF60" s="28" t="s">
        <v>902</v>
      </c>
      <c r="BG60" s="75" t="s">
        <v>902</v>
      </c>
      <c r="BH60" s="28" t="s">
        <v>902</v>
      </c>
      <c r="BI60" s="28" t="s">
        <v>902</v>
      </c>
      <c r="BJ60" s="28" t="s">
        <v>902</v>
      </c>
      <c r="BK60" s="28" t="s">
        <v>907</v>
      </c>
      <c r="BL60" s="28" t="s">
        <v>923</v>
      </c>
      <c r="BM60" s="28" t="s">
        <v>907</v>
      </c>
      <c r="BN60" s="28" t="s">
        <v>907</v>
      </c>
      <c r="BO60" s="28" t="s">
        <v>907</v>
      </c>
      <c r="BP60" s="28" t="s">
        <v>907</v>
      </c>
      <c r="BQ60" s="28"/>
      <c r="BR60" s="28"/>
      <c r="BS60" s="29"/>
      <c r="BT60" s="28"/>
      <c r="BU60" s="28"/>
      <c r="BV60" s="28"/>
      <c r="BW60" s="27"/>
    </row>
    <row r="61" spans="1:75" x14ac:dyDescent="0.3">
      <c r="A61" s="82">
        <v>60</v>
      </c>
      <c r="B61" s="26" t="e">
        <f>VLOOKUP($A61,#REF!,2,FALSE)</f>
        <v>#REF!</v>
      </c>
      <c r="C61" s="26" t="e">
        <f>VLOOKUP($A61,#REF!,3,FALSE)</f>
        <v>#REF!</v>
      </c>
      <c r="D61" s="29">
        <v>20701</v>
      </c>
      <c r="E61" s="26" t="s">
        <v>1244</v>
      </c>
      <c r="F61" s="26">
        <v>33379735</v>
      </c>
      <c r="G61" s="26" t="e">
        <f>VLOOKUP($A61,#REF!,4,FALSE)</f>
        <v>#REF!</v>
      </c>
      <c r="H61" s="28" t="s">
        <v>892</v>
      </c>
      <c r="I61" s="28">
        <v>63</v>
      </c>
      <c r="J61" s="28">
        <v>170.9</v>
      </c>
      <c r="K61" s="28">
        <v>57.3</v>
      </c>
      <c r="L61" s="30" t="s">
        <v>911</v>
      </c>
      <c r="M61" s="29" t="s">
        <v>894</v>
      </c>
      <c r="N61" s="29" t="s">
        <v>927</v>
      </c>
      <c r="O61" s="29" t="s">
        <v>635</v>
      </c>
      <c r="P61" s="29"/>
      <c r="Q61" s="80" t="s">
        <v>928</v>
      </c>
      <c r="R61" s="80" t="s">
        <v>17</v>
      </c>
      <c r="S61" s="80" t="s">
        <v>625</v>
      </c>
      <c r="T61" s="73" t="s">
        <v>1201</v>
      </c>
      <c r="U61" s="81" t="s">
        <v>625</v>
      </c>
      <c r="V61" s="28" t="s">
        <v>898</v>
      </c>
      <c r="W61" s="28" t="s">
        <v>17</v>
      </c>
      <c r="X61" s="28" t="s">
        <v>18</v>
      </c>
      <c r="Y61" s="26" t="s">
        <v>899</v>
      </c>
      <c r="Z61" s="27" t="s">
        <v>900</v>
      </c>
      <c r="AA61" s="63" t="s">
        <v>18</v>
      </c>
      <c r="AB61" s="26">
        <v>80703</v>
      </c>
      <c r="AC61" s="69" t="s">
        <v>19</v>
      </c>
      <c r="AD61" s="28">
        <v>20191224</v>
      </c>
      <c r="AE61" s="28">
        <v>20191211</v>
      </c>
      <c r="AF61" s="28"/>
      <c r="AG61" s="82">
        <v>20200106</v>
      </c>
      <c r="AH61" s="83"/>
      <c r="AI61" s="63" t="s">
        <v>903</v>
      </c>
      <c r="AJ61" s="83"/>
      <c r="AK61" s="37" t="s">
        <v>628</v>
      </c>
      <c r="AL61" s="83"/>
      <c r="AM61" s="28" t="s">
        <v>1205</v>
      </c>
      <c r="AN61" s="28">
        <v>1</v>
      </c>
      <c r="AO61" s="27" t="s">
        <v>905</v>
      </c>
      <c r="AP61" s="28">
        <v>0</v>
      </c>
      <c r="AQ61" s="28" t="s">
        <v>905</v>
      </c>
      <c r="AR61" s="28">
        <v>1</v>
      </c>
      <c r="AS61" s="28">
        <v>1</v>
      </c>
      <c r="AT61" s="28" t="s">
        <v>1005</v>
      </c>
      <c r="AU61" s="28">
        <v>0.3</v>
      </c>
      <c r="AV61" s="28" t="s">
        <v>902</v>
      </c>
      <c r="AW61" s="28" t="s">
        <v>907</v>
      </c>
      <c r="AX61" s="28" t="s">
        <v>907</v>
      </c>
      <c r="AY61" s="28" t="s">
        <v>907</v>
      </c>
      <c r="AZ61" s="28" t="s">
        <v>907</v>
      </c>
      <c r="BA61" s="28" t="s">
        <v>624</v>
      </c>
      <c r="BB61" s="28" t="s">
        <v>624</v>
      </c>
      <c r="BC61" s="28" t="s">
        <v>624</v>
      </c>
      <c r="BD61" s="28" t="s">
        <v>923</v>
      </c>
      <c r="BE61" s="28">
        <v>20</v>
      </c>
      <c r="BF61" s="28">
        <v>29</v>
      </c>
      <c r="BG61" s="28" t="s">
        <v>923</v>
      </c>
      <c r="BH61" s="28">
        <v>1</v>
      </c>
      <c r="BI61" s="28">
        <v>8</v>
      </c>
      <c r="BJ61" s="28">
        <v>24</v>
      </c>
      <c r="BK61" s="28" t="s">
        <v>907</v>
      </c>
      <c r="BL61" s="28" t="s">
        <v>907</v>
      </c>
      <c r="BM61" s="28" t="s">
        <v>907</v>
      </c>
      <c r="BN61" s="28" t="s">
        <v>907</v>
      </c>
      <c r="BO61" s="28" t="s">
        <v>907</v>
      </c>
      <c r="BP61" s="28" t="s">
        <v>907</v>
      </c>
      <c r="BQ61" s="28"/>
      <c r="BR61" s="28"/>
      <c r="BS61" s="29"/>
      <c r="BT61" s="28"/>
      <c r="BU61" s="28"/>
      <c r="BV61" s="28" t="s">
        <v>1245</v>
      </c>
      <c r="BW61" s="27"/>
    </row>
    <row r="62" spans="1:75" x14ac:dyDescent="0.3">
      <c r="A62" s="82">
        <v>61</v>
      </c>
      <c r="B62" s="26" t="e">
        <f>VLOOKUP($A62,#REF!,2,FALSE)</f>
        <v>#REF!</v>
      </c>
      <c r="C62" s="26" t="e">
        <f>VLOOKUP($A62,#REF!,3,FALSE)</f>
        <v>#REF!</v>
      </c>
      <c r="D62" s="29">
        <v>17524</v>
      </c>
      <c r="E62" s="26" t="s">
        <v>1246</v>
      </c>
      <c r="F62" s="26">
        <v>33380482</v>
      </c>
      <c r="G62" s="26" t="e">
        <f>VLOOKUP($A62,#REF!,4,FALSE)</f>
        <v>#REF!</v>
      </c>
      <c r="H62" s="28" t="s">
        <v>892</v>
      </c>
      <c r="I62" s="28">
        <v>72</v>
      </c>
      <c r="J62" s="28">
        <v>169.9</v>
      </c>
      <c r="K62" s="28">
        <v>63</v>
      </c>
      <c r="L62" s="30" t="s">
        <v>893</v>
      </c>
      <c r="M62" s="29" t="s">
        <v>894</v>
      </c>
      <c r="N62" s="29" t="s">
        <v>895</v>
      </c>
      <c r="O62" s="29" t="s">
        <v>645</v>
      </c>
      <c r="P62" s="29" t="s">
        <v>1247</v>
      </c>
      <c r="Q62" s="80" t="s">
        <v>928</v>
      </c>
      <c r="R62" s="80" t="s">
        <v>378</v>
      </c>
      <c r="S62" s="80" t="s">
        <v>745</v>
      </c>
      <c r="T62" s="73" t="s">
        <v>1248</v>
      </c>
      <c r="U62" s="81" t="s">
        <v>745</v>
      </c>
      <c r="V62" s="28" t="s">
        <v>898</v>
      </c>
      <c r="W62" s="28" t="s">
        <v>378</v>
      </c>
      <c r="X62" s="28" t="s">
        <v>379</v>
      </c>
      <c r="Y62" s="28" t="s">
        <v>1167</v>
      </c>
      <c r="Z62" s="63" t="s">
        <v>1151</v>
      </c>
      <c r="AA62" s="63" t="s">
        <v>379</v>
      </c>
      <c r="AB62" s="28">
        <v>80703</v>
      </c>
      <c r="AC62" s="74" t="s">
        <v>19</v>
      </c>
      <c r="AD62" s="28">
        <v>20191230</v>
      </c>
      <c r="AE62" s="28">
        <v>20191128</v>
      </c>
      <c r="AF62" s="28"/>
      <c r="AG62" s="82">
        <v>20200102</v>
      </c>
      <c r="AH62" s="83"/>
      <c r="AI62" s="63" t="s">
        <v>903</v>
      </c>
      <c r="AJ62" s="83"/>
      <c r="AK62" s="37" t="s">
        <v>628</v>
      </c>
      <c r="AL62" s="83"/>
      <c r="AM62" s="28" t="s">
        <v>1249</v>
      </c>
      <c r="AN62" s="28">
        <v>3</v>
      </c>
      <c r="AO62" s="27" t="s">
        <v>905</v>
      </c>
      <c r="AP62" s="28">
        <v>0</v>
      </c>
      <c r="AQ62" s="28" t="s">
        <v>905</v>
      </c>
      <c r="AR62" s="28">
        <v>3</v>
      </c>
      <c r="AS62" s="28">
        <v>2</v>
      </c>
      <c r="AT62" s="28" t="s">
        <v>1250</v>
      </c>
      <c r="AU62" s="28">
        <v>0.3</v>
      </c>
      <c r="AV62" s="28" t="s">
        <v>902</v>
      </c>
      <c r="AW62" s="28" t="s">
        <v>923</v>
      </c>
      <c r="AX62" s="28" t="s">
        <v>907</v>
      </c>
      <c r="AY62" s="28" t="s">
        <v>907</v>
      </c>
      <c r="AZ62" s="28" t="s">
        <v>907</v>
      </c>
      <c r="BA62" s="28" t="s">
        <v>624</v>
      </c>
      <c r="BB62" s="28" t="s">
        <v>624</v>
      </c>
      <c r="BC62" s="28" t="s">
        <v>628</v>
      </c>
      <c r="BD62" s="28" t="s">
        <v>923</v>
      </c>
      <c r="BE62" s="28">
        <v>20</v>
      </c>
      <c r="BF62" s="28">
        <v>44</v>
      </c>
      <c r="BG62" s="28" t="s">
        <v>923</v>
      </c>
      <c r="BH62" s="28">
        <v>0.5</v>
      </c>
      <c r="BI62" s="28">
        <v>6</v>
      </c>
      <c r="BJ62" s="28">
        <v>44</v>
      </c>
      <c r="BK62" s="28" t="s">
        <v>923</v>
      </c>
      <c r="BL62" s="28" t="s">
        <v>907</v>
      </c>
      <c r="BM62" s="28" t="s">
        <v>907</v>
      </c>
      <c r="BN62" s="28" t="s">
        <v>907</v>
      </c>
      <c r="BO62" s="28" t="s">
        <v>907</v>
      </c>
      <c r="BP62" s="28" t="s">
        <v>907</v>
      </c>
      <c r="BQ62" s="28"/>
      <c r="BR62" s="28"/>
      <c r="BS62" s="29"/>
      <c r="BT62" s="28"/>
      <c r="BU62" s="28"/>
      <c r="BV62" s="28"/>
      <c r="BW62" s="27"/>
    </row>
    <row r="63" spans="1:75" x14ac:dyDescent="0.3">
      <c r="A63" s="82">
        <v>62</v>
      </c>
      <c r="B63" s="26" t="e">
        <f>VLOOKUP($A63,#REF!,2,FALSE)</f>
        <v>#REF!</v>
      </c>
      <c r="C63" s="26" t="e">
        <f>VLOOKUP($A63,#REF!,3,FALSE)</f>
        <v>#REF!</v>
      </c>
      <c r="D63" s="29">
        <v>25680</v>
      </c>
      <c r="E63" s="26" t="s">
        <v>1251</v>
      </c>
      <c r="F63" s="26">
        <v>33380301</v>
      </c>
      <c r="G63" s="26" t="e">
        <f>VLOOKUP($A63,#REF!,4,FALSE)</f>
        <v>#REF!</v>
      </c>
      <c r="H63" s="28" t="s">
        <v>892</v>
      </c>
      <c r="I63" s="28">
        <v>49</v>
      </c>
      <c r="J63" s="28">
        <v>166.2</v>
      </c>
      <c r="K63" s="28">
        <v>81</v>
      </c>
      <c r="L63" s="30" t="s">
        <v>982</v>
      </c>
      <c r="M63" s="29" t="s">
        <v>912</v>
      </c>
      <c r="N63" s="28" t="s">
        <v>970</v>
      </c>
      <c r="O63" s="28" t="s">
        <v>635</v>
      </c>
      <c r="P63" s="28"/>
      <c r="Q63" s="80" t="s">
        <v>928</v>
      </c>
      <c r="R63" s="80" t="s">
        <v>17</v>
      </c>
      <c r="S63" s="80" t="s">
        <v>625</v>
      </c>
      <c r="T63" s="73" t="s">
        <v>1201</v>
      </c>
      <c r="U63" s="81" t="s">
        <v>625</v>
      </c>
      <c r="V63" s="28" t="s">
        <v>898</v>
      </c>
      <c r="W63" s="28" t="s">
        <v>17</v>
      </c>
      <c r="X63" s="28" t="s">
        <v>18</v>
      </c>
      <c r="Y63" s="28" t="s">
        <v>899</v>
      </c>
      <c r="Z63" s="27" t="s">
        <v>900</v>
      </c>
      <c r="AA63" s="63" t="s">
        <v>18</v>
      </c>
      <c r="AB63" s="28">
        <v>80703</v>
      </c>
      <c r="AC63" s="74" t="s">
        <v>19</v>
      </c>
      <c r="AD63" s="28">
        <v>20200102</v>
      </c>
      <c r="AE63" s="28">
        <v>20191216</v>
      </c>
      <c r="AF63" s="28"/>
      <c r="AG63" s="82">
        <v>20200116</v>
      </c>
      <c r="AH63" s="83"/>
      <c r="AI63" s="63" t="s">
        <v>903</v>
      </c>
      <c r="AJ63" s="83"/>
      <c r="AK63" s="37" t="s">
        <v>628</v>
      </c>
      <c r="AL63" s="83"/>
      <c r="AM63" s="28" t="s">
        <v>965</v>
      </c>
      <c r="AN63" s="28">
        <v>1</v>
      </c>
      <c r="AO63" s="28" t="s">
        <v>966</v>
      </c>
      <c r="AP63" s="28" t="s">
        <v>967</v>
      </c>
      <c r="AQ63" s="28"/>
      <c r="AR63" s="28">
        <v>1</v>
      </c>
      <c r="AS63" s="28">
        <v>1</v>
      </c>
      <c r="AT63" s="28" t="s">
        <v>1252</v>
      </c>
      <c r="AU63" s="28" t="s">
        <v>902</v>
      </c>
      <c r="AV63" s="28" t="s">
        <v>902</v>
      </c>
      <c r="AW63" s="28" t="s">
        <v>907</v>
      </c>
      <c r="AX63" s="28" t="s">
        <v>907</v>
      </c>
      <c r="AY63" s="28" t="s">
        <v>907</v>
      </c>
      <c r="AZ63" s="28" t="s">
        <v>907</v>
      </c>
      <c r="BA63" s="28" t="s">
        <v>624</v>
      </c>
      <c r="BB63" s="28" t="s">
        <v>624</v>
      </c>
      <c r="BC63" s="28" t="s">
        <v>628</v>
      </c>
      <c r="BD63" s="28" t="s">
        <v>923</v>
      </c>
      <c r="BE63" s="28">
        <v>20</v>
      </c>
      <c r="BF63" s="28">
        <v>30</v>
      </c>
      <c r="BG63" s="28" t="s">
        <v>907</v>
      </c>
      <c r="BH63" s="27" t="s">
        <v>902</v>
      </c>
      <c r="BI63" s="27" t="s">
        <v>902</v>
      </c>
      <c r="BJ63" s="27" t="s">
        <v>902</v>
      </c>
      <c r="BK63" s="28" t="s">
        <v>907</v>
      </c>
      <c r="BL63" s="28" t="s">
        <v>907</v>
      </c>
      <c r="BM63" s="28" t="s">
        <v>923</v>
      </c>
      <c r="BN63" s="28" t="s">
        <v>907</v>
      </c>
      <c r="BO63" s="28" t="s">
        <v>907</v>
      </c>
      <c r="BP63" s="28" t="s">
        <v>907</v>
      </c>
      <c r="BQ63" s="28"/>
      <c r="BR63" s="28"/>
      <c r="BS63" s="29"/>
      <c r="BT63" s="28"/>
      <c r="BU63" s="28"/>
      <c r="BV63" s="28"/>
      <c r="BW63" s="27"/>
    </row>
    <row r="64" spans="1:75" x14ac:dyDescent="0.3">
      <c r="A64" s="93">
        <v>63</v>
      </c>
      <c r="B64" s="41" t="e">
        <f>VLOOKUP($A64,#REF!,2,FALSE)</f>
        <v>#REF!</v>
      </c>
      <c r="C64" s="41" t="e">
        <f>VLOOKUP($A64,#REF!,3,FALSE)</f>
        <v>#REF!</v>
      </c>
      <c r="D64" s="43">
        <v>14084</v>
      </c>
      <c r="E64" s="41" t="s">
        <v>1253</v>
      </c>
      <c r="F64" s="41">
        <v>33380156</v>
      </c>
      <c r="G64" s="41" t="e">
        <f>VLOOKUP($A64,#REF!,4,FALSE)</f>
        <v>#REF!</v>
      </c>
      <c r="H64" s="42" t="s">
        <v>892</v>
      </c>
      <c r="I64" s="42">
        <v>81</v>
      </c>
      <c r="J64" s="42">
        <v>161</v>
      </c>
      <c r="K64" s="42">
        <v>69</v>
      </c>
      <c r="L64" s="44" t="s">
        <v>982</v>
      </c>
      <c r="M64" s="43" t="s">
        <v>1069</v>
      </c>
      <c r="N64" s="43" t="s">
        <v>927</v>
      </c>
      <c r="O64" s="43" t="s">
        <v>631</v>
      </c>
      <c r="P64" s="43"/>
      <c r="Q64" s="91" t="s">
        <v>928</v>
      </c>
      <c r="R64" s="91" t="s">
        <v>369</v>
      </c>
      <c r="S64" s="91" t="s">
        <v>732</v>
      </c>
      <c r="T64" s="87" t="s">
        <v>1254</v>
      </c>
      <c r="U64" s="81" t="s">
        <v>732</v>
      </c>
      <c r="V64" s="42" t="s">
        <v>898</v>
      </c>
      <c r="W64" s="42" t="s">
        <v>370</v>
      </c>
      <c r="X64" s="42" t="s">
        <v>371</v>
      </c>
      <c r="Y64" s="42" t="s">
        <v>1116</v>
      </c>
      <c r="Z64" s="42" t="s">
        <v>1116</v>
      </c>
      <c r="AA64" s="63" t="s">
        <v>371</v>
      </c>
      <c r="AB64" s="42">
        <v>87203</v>
      </c>
      <c r="AC64" s="92" t="s">
        <v>372</v>
      </c>
      <c r="AD64" s="42">
        <v>20200103</v>
      </c>
      <c r="AE64" s="42">
        <v>20191220</v>
      </c>
      <c r="AF64" s="42"/>
      <c r="AG64" s="97" t="s">
        <v>902</v>
      </c>
      <c r="AH64" s="96" t="s">
        <v>1255</v>
      </c>
      <c r="AI64" s="63" t="s">
        <v>1256</v>
      </c>
      <c r="AJ64" s="96" t="s">
        <v>1257</v>
      </c>
      <c r="AK64" s="100" t="s">
        <v>624</v>
      </c>
      <c r="AL64" s="96"/>
      <c r="AM64" s="42"/>
      <c r="AN64" s="42"/>
      <c r="AO64" s="42"/>
      <c r="AP64" s="42"/>
      <c r="AQ64" s="42"/>
      <c r="AR64" s="42"/>
      <c r="AS64" s="42">
        <v>3</v>
      </c>
      <c r="AT64" s="42" t="s">
        <v>1258</v>
      </c>
      <c r="AU64" s="42" t="s">
        <v>902</v>
      </c>
      <c r="AV64" s="42" t="s">
        <v>902</v>
      </c>
      <c r="AW64" s="42" t="s">
        <v>902</v>
      </c>
      <c r="AX64" s="42" t="s">
        <v>902</v>
      </c>
      <c r="AY64" s="42" t="s">
        <v>902</v>
      </c>
      <c r="AZ64" s="42" t="s">
        <v>902</v>
      </c>
      <c r="BA64" s="42" t="s">
        <v>624</v>
      </c>
      <c r="BB64" s="42" t="s">
        <v>624</v>
      </c>
      <c r="BC64" s="42" t="s">
        <v>628</v>
      </c>
      <c r="BD64" s="42" t="s">
        <v>923</v>
      </c>
      <c r="BE64" s="42">
        <v>20</v>
      </c>
      <c r="BF64" s="42">
        <v>62</v>
      </c>
      <c r="BG64" s="42" t="s">
        <v>923</v>
      </c>
      <c r="BH64" s="42">
        <v>1</v>
      </c>
      <c r="BI64" s="42">
        <v>5</v>
      </c>
      <c r="BJ64" s="42">
        <v>62</v>
      </c>
      <c r="BK64" s="42" t="s">
        <v>907</v>
      </c>
      <c r="BL64" s="42" t="s">
        <v>907</v>
      </c>
      <c r="BM64" s="42" t="s">
        <v>923</v>
      </c>
      <c r="BN64" s="42" t="s">
        <v>907</v>
      </c>
      <c r="BO64" s="42" t="s">
        <v>907</v>
      </c>
      <c r="BP64" s="42" t="s">
        <v>907</v>
      </c>
      <c r="BQ64" s="42"/>
      <c r="BR64" s="42"/>
      <c r="BS64" s="43"/>
      <c r="BT64" s="42"/>
      <c r="BU64" s="42"/>
      <c r="BV64" s="42"/>
      <c r="BW64" s="41"/>
    </row>
    <row r="65" spans="1:75" x14ac:dyDescent="0.3">
      <c r="A65" s="82">
        <v>64</v>
      </c>
      <c r="B65" s="26" t="e">
        <f>VLOOKUP($A65,#REF!,2,FALSE)</f>
        <v>#REF!</v>
      </c>
      <c r="C65" s="26" t="e">
        <f>VLOOKUP($A65,#REF!,3,FALSE)</f>
        <v>#REF!</v>
      </c>
      <c r="D65" s="29">
        <v>22215</v>
      </c>
      <c r="E65" s="26" t="s">
        <v>1259</v>
      </c>
      <c r="F65" s="26">
        <v>33383039</v>
      </c>
      <c r="G65" s="26" t="e">
        <f>VLOOKUP($A65,#REF!,4,FALSE)</f>
        <v>#REF!</v>
      </c>
      <c r="H65" s="28" t="s">
        <v>892</v>
      </c>
      <c r="I65" s="28">
        <v>59</v>
      </c>
      <c r="J65" s="28">
        <v>176.6</v>
      </c>
      <c r="K65" s="28">
        <v>59.8</v>
      </c>
      <c r="L65" s="30" t="s">
        <v>949</v>
      </c>
      <c r="M65" s="29" t="s">
        <v>912</v>
      </c>
      <c r="N65" s="29" t="s">
        <v>895</v>
      </c>
      <c r="O65" s="29" t="s">
        <v>631</v>
      </c>
      <c r="P65" s="29"/>
      <c r="Q65" s="80" t="s">
        <v>1089</v>
      </c>
      <c r="R65" s="80" t="s">
        <v>24</v>
      </c>
      <c r="S65" s="80" t="s">
        <v>639</v>
      </c>
      <c r="T65" s="73" t="s">
        <v>1260</v>
      </c>
      <c r="U65" s="81" t="s">
        <v>639</v>
      </c>
      <c r="V65" s="28" t="s">
        <v>898</v>
      </c>
      <c r="W65" s="28" t="s">
        <v>24</v>
      </c>
      <c r="X65" s="28" t="s">
        <v>25</v>
      </c>
      <c r="Y65" s="26" t="s">
        <v>1018</v>
      </c>
      <c r="Z65" s="63" t="s">
        <v>25</v>
      </c>
      <c r="AA65" s="63" t="s">
        <v>25</v>
      </c>
      <c r="AB65" s="26">
        <v>80703</v>
      </c>
      <c r="AC65" s="69" t="s">
        <v>19</v>
      </c>
      <c r="AD65" s="28">
        <v>20200203</v>
      </c>
      <c r="AE65" s="28">
        <v>20190926</v>
      </c>
      <c r="AF65" s="28"/>
      <c r="AG65" s="99">
        <v>20200206</v>
      </c>
      <c r="AH65" s="84"/>
      <c r="AI65" s="63" t="s">
        <v>941</v>
      </c>
      <c r="AJ65" s="84"/>
      <c r="AK65" s="37" t="s">
        <v>624</v>
      </c>
      <c r="AL65" s="84"/>
      <c r="AM65" s="28" t="s">
        <v>904</v>
      </c>
      <c r="AN65" s="28">
        <v>3</v>
      </c>
      <c r="AO65" s="27" t="s">
        <v>905</v>
      </c>
      <c r="AP65" s="28">
        <v>0</v>
      </c>
      <c r="AQ65" s="28" t="s">
        <v>905</v>
      </c>
      <c r="AR65" s="28">
        <v>3</v>
      </c>
      <c r="AS65" s="28">
        <v>1</v>
      </c>
      <c r="AT65" s="28" t="s">
        <v>1261</v>
      </c>
      <c r="AU65" s="28">
        <v>0.2</v>
      </c>
      <c r="AV65" s="28" t="s">
        <v>902</v>
      </c>
      <c r="AW65" s="28" t="s">
        <v>907</v>
      </c>
      <c r="AX65" s="28" t="s">
        <v>907</v>
      </c>
      <c r="AY65" s="28" t="s">
        <v>907</v>
      </c>
      <c r="AZ65" s="28" t="s">
        <v>907</v>
      </c>
      <c r="BA65" s="28" t="s">
        <v>624</v>
      </c>
      <c r="BB65" s="28" t="s">
        <v>624</v>
      </c>
      <c r="BC65" s="28" t="s">
        <v>628</v>
      </c>
      <c r="BD65" s="28" t="s">
        <v>923</v>
      </c>
      <c r="BE65" s="28">
        <v>20</v>
      </c>
      <c r="BF65" s="28">
        <v>40</v>
      </c>
      <c r="BG65" s="28" t="s">
        <v>923</v>
      </c>
      <c r="BH65" s="28">
        <v>3</v>
      </c>
      <c r="BI65" s="28">
        <v>15</v>
      </c>
      <c r="BJ65" s="28">
        <v>40</v>
      </c>
      <c r="BK65" s="28" t="s">
        <v>907</v>
      </c>
      <c r="BL65" s="28" t="s">
        <v>907</v>
      </c>
      <c r="BM65" s="28" t="s">
        <v>907</v>
      </c>
      <c r="BN65" s="28" t="s">
        <v>907</v>
      </c>
      <c r="BO65" s="28" t="s">
        <v>907</v>
      </c>
      <c r="BP65" s="28" t="s">
        <v>907</v>
      </c>
      <c r="BQ65" s="28" t="s">
        <v>946</v>
      </c>
      <c r="BR65" s="29">
        <v>43907</v>
      </c>
      <c r="BS65" s="29"/>
      <c r="BT65" s="52" t="s">
        <v>1262</v>
      </c>
      <c r="BU65" s="52" t="s">
        <v>1263</v>
      </c>
      <c r="BV65" s="28"/>
      <c r="BW65" s="27" t="s">
        <v>947</v>
      </c>
    </row>
    <row r="66" spans="1:75" x14ac:dyDescent="0.3">
      <c r="A66" s="82">
        <v>65</v>
      </c>
      <c r="B66" s="26" t="e">
        <f>VLOOKUP($A66,#REF!,2,FALSE)</f>
        <v>#REF!</v>
      </c>
      <c r="C66" s="26" t="e">
        <f>VLOOKUP($A66,#REF!,3,FALSE)</f>
        <v>#REF!</v>
      </c>
      <c r="D66" s="29">
        <v>28096</v>
      </c>
      <c r="E66" s="26" t="s">
        <v>1264</v>
      </c>
      <c r="F66" s="26">
        <v>33383550</v>
      </c>
      <c r="G66" s="26" t="e">
        <f>VLOOKUP($A66,#REF!,4,FALSE)</f>
        <v>#REF!</v>
      </c>
      <c r="H66" s="28" t="s">
        <v>959</v>
      </c>
      <c r="I66" s="28">
        <v>43</v>
      </c>
      <c r="J66" s="28">
        <v>154.5</v>
      </c>
      <c r="K66" s="28">
        <v>49.1</v>
      </c>
      <c r="L66" s="30" t="s">
        <v>982</v>
      </c>
      <c r="M66" s="29" t="s">
        <v>894</v>
      </c>
      <c r="N66" s="29" t="s">
        <v>895</v>
      </c>
      <c r="O66" s="29" t="s">
        <v>645</v>
      </c>
      <c r="P66" s="29" t="s">
        <v>1265</v>
      </c>
      <c r="Q66" s="80" t="s">
        <v>928</v>
      </c>
      <c r="R66" s="80" t="s">
        <v>76</v>
      </c>
      <c r="S66" s="80" t="s">
        <v>655</v>
      </c>
      <c r="T66" s="73" t="s">
        <v>1201</v>
      </c>
      <c r="U66" s="81" t="s">
        <v>655</v>
      </c>
      <c r="V66" s="28" t="s">
        <v>898</v>
      </c>
      <c r="W66" s="28" t="s">
        <v>76</v>
      </c>
      <c r="X66" s="28" t="s">
        <v>77</v>
      </c>
      <c r="Y66" s="26" t="s">
        <v>899</v>
      </c>
      <c r="Z66" s="26" t="s">
        <v>899</v>
      </c>
      <c r="AA66" s="63" t="s">
        <v>77</v>
      </c>
      <c r="AB66" s="26">
        <v>80703</v>
      </c>
      <c r="AC66" s="69" t="s">
        <v>19</v>
      </c>
      <c r="AD66" s="28">
        <v>20200211</v>
      </c>
      <c r="AE66" s="28">
        <v>20200129</v>
      </c>
      <c r="AF66" s="28"/>
      <c r="AG66" s="82">
        <v>20200302</v>
      </c>
      <c r="AH66" s="83"/>
      <c r="AI66" s="63" t="s">
        <v>903</v>
      </c>
      <c r="AJ66" s="83"/>
      <c r="AK66" s="37" t="s">
        <v>628</v>
      </c>
      <c r="AL66" s="83"/>
      <c r="AM66" s="28" t="s">
        <v>1266</v>
      </c>
      <c r="AN66" s="28">
        <v>1</v>
      </c>
      <c r="AO66" s="28" t="s">
        <v>966</v>
      </c>
      <c r="AP66" s="28" t="s">
        <v>967</v>
      </c>
      <c r="AQ66" s="28" t="s">
        <v>966</v>
      </c>
      <c r="AR66" s="28"/>
      <c r="AS66" s="28">
        <v>1</v>
      </c>
      <c r="AT66" s="28" t="s">
        <v>1267</v>
      </c>
      <c r="AU66" s="28" t="s">
        <v>902</v>
      </c>
      <c r="AV66" s="28" t="s">
        <v>902</v>
      </c>
      <c r="AW66" s="28" t="s">
        <v>907</v>
      </c>
      <c r="AX66" s="28" t="s">
        <v>907</v>
      </c>
      <c r="AY66" s="28" t="s">
        <v>907</v>
      </c>
      <c r="AZ66" s="28" t="s">
        <v>1044</v>
      </c>
      <c r="BA66" s="28" t="s">
        <v>624</v>
      </c>
      <c r="BB66" s="28" t="s">
        <v>624</v>
      </c>
      <c r="BC66" s="28" t="s">
        <v>628</v>
      </c>
      <c r="BD66" s="28" t="s">
        <v>907</v>
      </c>
      <c r="BE66" s="26" t="s">
        <v>902</v>
      </c>
      <c r="BF66" s="26" t="s">
        <v>902</v>
      </c>
      <c r="BG66" s="28" t="s">
        <v>923</v>
      </c>
      <c r="BH66" s="28">
        <v>1</v>
      </c>
      <c r="BI66" s="28">
        <v>2</v>
      </c>
      <c r="BJ66" s="28">
        <v>24</v>
      </c>
      <c r="BK66" s="28" t="s">
        <v>907</v>
      </c>
      <c r="BL66" s="28" t="s">
        <v>923</v>
      </c>
      <c r="BM66" s="28" t="s">
        <v>907</v>
      </c>
      <c r="BN66" s="28" t="s">
        <v>907</v>
      </c>
      <c r="BO66" s="28" t="s">
        <v>907</v>
      </c>
      <c r="BP66" s="28" t="s">
        <v>907</v>
      </c>
      <c r="BQ66" s="28"/>
      <c r="BR66" s="28"/>
      <c r="BS66" s="29"/>
      <c r="BT66" s="26"/>
      <c r="BU66" s="28"/>
      <c r="BV66" s="28"/>
      <c r="BW66" s="26"/>
    </row>
    <row r="67" spans="1:75" x14ac:dyDescent="0.3">
      <c r="A67" s="82">
        <v>66</v>
      </c>
      <c r="B67" s="26" t="e">
        <f>VLOOKUP($A67,#REF!,2,FALSE)</f>
        <v>#REF!</v>
      </c>
      <c r="C67" s="26" t="e">
        <f>VLOOKUP($A67,#REF!,3,FALSE)</f>
        <v>#REF!</v>
      </c>
      <c r="D67" s="29">
        <v>24109</v>
      </c>
      <c r="E67" s="26" t="s">
        <v>1268</v>
      </c>
      <c r="F67" s="26">
        <v>33383754</v>
      </c>
      <c r="G67" s="26" t="e">
        <f>VLOOKUP($A67,#REF!,4,FALSE)</f>
        <v>#REF!</v>
      </c>
      <c r="H67" s="28" t="s">
        <v>892</v>
      </c>
      <c r="I67" s="28">
        <v>54</v>
      </c>
      <c r="J67" s="28">
        <v>163.69999999999999</v>
      </c>
      <c r="K67" s="28">
        <v>67</v>
      </c>
      <c r="L67" s="28" t="s">
        <v>911</v>
      </c>
      <c r="M67" s="29" t="s">
        <v>894</v>
      </c>
      <c r="N67" s="29" t="s">
        <v>970</v>
      </c>
      <c r="O67" s="29" t="s">
        <v>631</v>
      </c>
      <c r="P67" s="29"/>
      <c r="Q67" s="31" t="s">
        <v>1089</v>
      </c>
      <c r="R67" s="31" t="s">
        <v>30</v>
      </c>
      <c r="S67" s="31" t="s">
        <v>636</v>
      </c>
      <c r="T67" s="73" t="s">
        <v>1149</v>
      </c>
      <c r="U67" s="33" t="s">
        <v>636</v>
      </c>
      <c r="V67" s="28" t="s">
        <v>898</v>
      </c>
      <c r="W67" s="28" t="s">
        <v>30</v>
      </c>
      <c r="X67" s="28" t="s">
        <v>31</v>
      </c>
      <c r="Y67" s="28" t="s">
        <v>1123</v>
      </c>
      <c r="Z67" s="63" t="s">
        <v>31</v>
      </c>
      <c r="AA67" s="63" t="s">
        <v>31</v>
      </c>
      <c r="AB67" s="28">
        <v>80703</v>
      </c>
      <c r="AC67" s="74" t="s">
        <v>19</v>
      </c>
      <c r="AD67" s="28">
        <v>20200211</v>
      </c>
      <c r="AE67" s="28">
        <v>20200128</v>
      </c>
      <c r="AF67" s="28"/>
      <c r="AG67" s="82">
        <v>20200213</v>
      </c>
      <c r="AH67" s="83"/>
      <c r="AI67" s="63" t="s">
        <v>903</v>
      </c>
      <c r="AJ67" s="83"/>
      <c r="AK67" s="37" t="s">
        <v>628</v>
      </c>
      <c r="AL67" s="83"/>
      <c r="AM67" s="28" t="s">
        <v>1269</v>
      </c>
      <c r="AN67" s="28" t="s">
        <v>1042</v>
      </c>
      <c r="AO67" s="28" t="s">
        <v>1072</v>
      </c>
      <c r="AP67" s="28">
        <v>1</v>
      </c>
      <c r="AQ67" s="28" t="s">
        <v>919</v>
      </c>
      <c r="AR67" s="28" t="s">
        <v>32</v>
      </c>
      <c r="AS67" s="28">
        <v>1</v>
      </c>
      <c r="AT67" s="28" t="s">
        <v>1270</v>
      </c>
      <c r="AU67" s="28">
        <v>0.1</v>
      </c>
      <c r="AV67" s="28" t="s">
        <v>922</v>
      </c>
      <c r="AW67" s="28" t="s">
        <v>923</v>
      </c>
      <c r="AX67" s="28" t="s">
        <v>907</v>
      </c>
      <c r="AY67" s="28" t="s">
        <v>907</v>
      </c>
      <c r="AZ67" s="28" t="s">
        <v>907</v>
      </c>
      <c r="BA67" s="28" t="s">
        <v>624</v>
      </c>
      <c r="BB67" s="28" t="s">
        <v>624</v>
      </c>
      <c r="BC67" s="28" t="s">
        <v>628</v>
      </c>
      <c r="BD67" s="28" t="s">
        <v>907</v>
      </c>
      <c r="BE67" s="26" t="s">
        <v>902</v>
      </c>
      <c r="BF67" s="26" t="s">
        <v>902</v>
      </c>
      <c r="BG67" s="28" t="s">
        <v>923</v>
      </c>
      <c r="BH67" s="28">
        <v>0</v>
      </c>
      <c r="BI67" s="28">
        <v>0</v>
      </c>
      <c r="BJ67" s="28">
        <v>35</v>
      </c>
      <c r="BK67" s="28" t="s">
        <v>907</v>
      </c>
      <c r="BL67" s="28" t="s">
        <v>907</v>
      </c>
      <c r="BM67" s="28" t="s">
        <v>907</v>
      </c>
      <c r="BN67" s="28" t="s">
        <v>907</v>
      </c>
      <c r="BO67" s="28" t="s">
        <v>907</v>
      </c>
      <c r="BP67" s="28" t="s">
        <v>907</v>
      </c>
      <c r="BQ67" s="28" t="s">
        <v>946</v>
      </c>
      <c r="BR67" s="29">
        <v>43900</v>
      </c>
      <c r="BS67" s="29"/>
      <c r="BT67" s="52" t="s">
        <v>1271</v>
      </c>
      <c r="BU67" s="28"/>
      <c r="BV67" s="28"/>
      <c r="BW67" s="27" t="s">
        <v>1214</v>
      </c>
    </row>
    <row r="68" spans="1:75" x14ac:dyDescent="0.3">
      <c r="A68" s="82">
        <v>67</v>
      </c>
      <c r="B68" s="26" t="e">
        <f>VLOOKUP($A68,#REF!,2,FALSE)</f>
        <v>#REF!</v>
      </c>
      <c r="C68" s="26" t="e">
        <f>VLOOKUP($A68,#REF!,3,FALSE)</f>
        <v>#REF!</v>
      </c>
      <c r="D68" s="29">
        <v>24607</v>
      </c>
      <c r="E68" s="26" t="s">
        <v>1272</v>
      </c>
      <c r="F68" s="26">
        <v>33384223</v>
      </c>
      <c r="G68" s="26" t="e">
        <f>VLOOKUP($A68,#REF!,4,FALSE)</f>
        <v>#REF!</v>
      </c>
      <c r="H68" s="28" t="s">
        <v>892</v>
      </c>
      <c r="I68" s="28">
        <v>52</v>
      </c>
      <c r="J68" s="28">
        <v>162.5</v>
      </c>
      <c r="K68" s="28">
        <v>65.400000000000006</v>
      </c>
      <c r="L68" s="30" t="s">
        <v>982</v>
      </c>
      <c r="M68" s="29" t="s">
        <v>1025</v>
      </c>
      <c r="N68" s="29" t="s">
        <v>970</v>
      </c>
      <c r="O68" s="29" t="s">
        <v>631</v>
      </c>
      <c r="P68" s="29"/>
      <c r="Q68" s="80" t="s">
        <v>1089</v>
      </c>
      <c r="R68" s="80" t="s">
        <v>30</v>
      </c>
      <c r="S68" s="80" t="s">
        <v>636</v>
      </c>
      <c r="T68" s="73" t="s">
        <v>1273</v>
      </c>
      <c r="U68" s="81" t="s">
        <v>636</v>
      </c>
      <c r="V68" s="28" t="s">
        <v>898</v>
      </c>
      <c r="W68" s="28" t="s">
        <v>30</v>
      </c>
      <c r="X68" s="28" t="s">
        <v>31</v>
      </c>
      <c r="Y68" s="28" t="s">
        <v>1123</v>
      </c>
      <c r="Z68" s="63" t="s">
        <v>31</v>
      </c>
      <c r="AA68" s="63" t="s">
        <v>31</v>
      </c>
      <c r="AB68" s="28">
        <v>80703</v>
      </c>
      <c r="AC68" s="74" t="s">
        <v>19</v>
      </c>
      <c r="AD68" s="28">
        <v>20200217</v>
      </c>
      <c r="AE68" s="28">
        <v>20191114</v>
      </c>
      <c r="AF68" s="28"/>
      <c r="AG68" s="99">
        <v>20200220</v>
      </c>
      <c r="AH68" s="83"/>
      <c r="AI68" s="63" t="s">
        <v>903</v>
      </c>
      <c r="AJ68" s="83"/>
      <c r="AK68" s="37" t="s">
        <v>628</v>
      </c>
      <c r="AL68" s="83"/>
      <c r="AM68" s="28" t="s">
        <v>1057</v>
      </c>
      <c r="AN68" s="28" t="s">
        <v>1042</v>
      </c>
      <c r="AO68" s="27" t="s">
        <v>905</v>
      </c>
      <c r="AP68" s="28">
        <v>0</v>
      </c>
      <c r="AQ68" s="28" t="s">
        <v>905</v>
      </c>
      <c r="AR68" s="28" t="s">
        <v>32</v>
      </c>
      <c r="AS68" s="28">
        <v>1</v>
      </c>
      <c r="AT68" s="28" t="s">
        <v>921</v>
      </c>
      <c r="AU68" s="28">
        <v>0.1</v>
      </c>
      <c r="AV68" s="28" t="s">
        <v>902</v>
      </c>
      <c r="AW68" s="28" t="s">
        <v>923</v>
      </c>
      <c r="AX68" s="28" t="s">
        <v>907</v>
      </c>
      <c r="AY68" s="28" t="s">
        <v>907</v>
      </c>
      <c r="AZ68" s="28" t="s">
        <v>907</v>
      </c>
      <c r="BA68" s="28" t="s">
        <v>624</v>
      </c>
      <c r="BB68" s="28" t="s">
        <v>624</v>
      </c>
      <c r="BC68" s="28" t="s">
        <v>628</v>
      </c>
      <c r="BD68" s="28" t="s">
        <v>923</v>
      </c>
      <c r="BE68" s="28">
        <v>4</v>
      </c>
      <c r="BF68" s="28">
        <v>34</v>
      </c>
      <c r="BG68" s="28" t="s">
        <v>923</v>
      </c>
      <c r="BH68" s="28">
        <v>1</v>
      </c>
      <c r="BI68" s="28">
        <v>20</v>
      </c>
      <c r="BJ68" s="28">
        <v>34</v>
      </c>
      <c r="BK68" s="28" t="s">
        <v>923</v>
      </c>
      <c r="BL68" s="28" t="s">
        <v>923</v>
      </c>
      <c r="BM68" s="28" t="s">
        <v>907</v>
      </c>
      <c r="BN68" s="28" t="s">
        <v>907</v>
      </c>
      <c r="BO68" s="28" t="s">
        <v>907</v>
      </c>
      <c r="BP68" s="28" t="s">
        <v>907</v>
      </c>
      <c r="BQ68" s="28" t="s">
        <v>946</v>
      </c>
      <c r="BR68" s="29">
        <v>43938</v>
      </c>
      <c r="BS68" s="29"/>
      <c r="BT68" s="28" t="s">
        <v>1274</v>
      </c>
      <c r="BU68" s="28" t="s">
        <v>1275</v>
      </c>
      <c r="BV68" s="52" t="s">
        <v>1276</v>
      </c>
      <c r="BW68" s="27" t="s">
        <v>1214</v>
      </c>
    </row>
    <row r="69" spans="1:75" x14ac:dyDescent="0.3">
      <c r="A69" s="82">
        <v>68</v>
      </c>
      <c r="B69" s="26" t="e">
        <f>VLOOKUP($A69,#REF!,2,FALSE)</f>
        <v>#REF!</v>
      </c>
      <c r="C69" s="26" t="e">
        <f>VLOOKUP($A69,#REF!,3,FALSE)</f>
        <v>#REF!</v>
      </c>
      <c r="D69" s="29">
        <v>14837</v>
      </c>
      <c r="E69" s="26" t="s">
        <v>1277</v>
      </c>
      <c r="F69" s="26">
        <v>33384861</v>
      </c>
      <c r="G69" s="26" t="e">
        <f>VLOOKUP($A69,#REF!,4,FALSE)</f>
        <v>#REF!</v>
      </c>
      <c r="H69" s="28" t="s">
        <v>959</v>
      </c>
      <c r="I69" s="28">
        <v>79</v>
      </c>
      <c r="J69" s="28">
        <v>148.4</v>
      </c>
      <c r="K69" s="28">
        <v>36.28</v>
      </c>
      <c r="L69" s="30" t="s">
        <v>911</v>
      </c>
      <c r="M69" s="29" t="s">
        <v>622</v>
      </c>
      <c r="N69" s="29"/>
      <c r="O69" s="29" t="s">
        <v>631</v>
      </c>
      <c r="P69" s="29"/>
      <c r="Q69" s="80" t="s">
        <v>1089</v>
      </c>
      <c r="R69" s="80" t="s">
        <v>24</v>
      </c>
      <c r="S69" s="80" t="s">
        <v>639</v>
      </c>
      <c r="T69" s="73" t="s">
        <v>929</v>
      </c>
      <c r="U69" s="81" t="s">
        <v>639</v>
      </c>
      <c r="V69" s="28" t="s">
        <v>898</v>
      </c>
      <c r="W69" s="28" t="s">
        <v>24</v>
      </c>
      <c r="X69" s="28" t="s">
        <v>25</v>
      </c>
      <c r="Y69" s="26" t="s">
        <v>1018</v>
      </c>
      <c r="Z69" s="63" t="s">
        <v>25</v>
      </c>
      <c r="AA69" s="63" t="s">
        <v>25</v>
      </c>
      <c r="AB69" s="26">
        <v>80703</v>
      </c>
      <c r="AC69" s="69" t="s">
        <v>19</v>
      </c>
      <c r="AD69" s="28">
        <v>20200225</v>
      </c>
      <c r="AE69" s="28">
        <v>20191122</v>
      </c>
      <c r="AF69" s="28"/>
      <c r="AG69" s="99">
        <v>20200227</v>
      </c>
      <c r="AH69" s="84"/>
      <c r="AI69" s="63" t="s">
        <v>903</v>
      </c>
      <c r="AJ69" s="84"/>
      <c r="AK69" s="37" t="s">
        <v>628</v>
      </c>
      <c r="AL69" s="84"/>
      <c r="AM69" s="28" t="s">
        <v>904</v>
      </c>
      <c r="AN69" s="28">
        <v>3</v>
      </c>
      <c r="AO69" s="27" t="s">
        <v>905</v>
      </c>
      <c r="AP69" s="28">
        <v>0</v>
      </c>
      <c r="AQ69" s="28" t="s">
        <v>905</v>
      </c>
      <c r="AR69" s="28">
        <v>3</v>
      </c>
      <c r="AS69" s="28">
        <v>2</v>
      </c>
      <c r="AT69" s="28" t="s">
        <v>1278</v>
      </c>
      <c r="AU69" s="28">
        <v>0.1</v>
      </c>
      <c r="AV69" s="28" t="s">
        <v>902</v>
      </c>
      <c r="AW69" s="28" t="s">
        <v>907</v>
      </c>
      <c r="AX69" s="28" t="s">
        <v>907</v>
      </c>
      <c r="AY69" s="28" t="s">
        <v>907</v>
      </c>
      <c r="AZ69" s="28" t="s">
        <v>1044</v>
      </c>
      <c r="BA69" s="28" t="s">
        <v>628</v>
      </c>
      <c r="BB69" s="28" t="s">
        <v>628</v>
      </c>
      <c r="BC69" s="28" t="s">
        <v>628</v>
      </c>
      <c r="BD69" s="28" t="s">
        <v>902</v>
      </c>
      <c r="BE69" s="28" t="s">
        <v>902</v>
      </c>
      <c r="BF69" s="28" t="s">
        <v>902</v>
      </c>
      <c r="BG69" s="75" t="s">
        <v>902</v>
      </c>
      <c r="BH69" s="28" t="s">
        <v>902</v>
      </c>
      <c r="BI69" s="28" t="s">
        <v>902</v>
      </c>
      <c r="BJ69" s="28" t="s">
        <v>902</v>
      </c>
      <c r="BK69" s="28" t="s">
        <v>907</v>
      </c>
      <c r="BL69" s="28" t="s">
        <v>907</v>
      </c>
      <c r="BM69" s="28" t="s">
        <v>907</v>
      </c>
      <c r="BN69" s="28" t="s">
        <v>907</v>
      </c>
      <c r="BO69" s="28" t="s">
        <v>907</v>
      </c>
      <c r="BP69" s="28" t="s">
        <v>907</v>
      </c>
      <c r="BQ69" s="28"/>
      <c r="BR69" s="28"/>
      <c r="BS69" s="29"/>
      <c r="BT69" s="28"/>
      <c r="BU69" s="28"/>
      <c r="BV69" s="28"/>
      <c r="BW69" s="27"/>
    </row>
    <row r="70" spans="1:75" x14ac:dyDescent="0.3">
      <c r="A70" s="82">
        <v>69</v>
      </c>
      <c r="B70" s="26" t="e">
        <f>VLOOKUP($A70,#REF!,2,FALSE)</f>
        <v>#REF!</v>
      </c>
      <c r="C70" s="26" t="e">
        <f>VLOOKUP($A70,#REF!,3,FALSE)</f>
        <v>#REF!</v>
      </c>
      <c r="D70" s="29">
        <v>23154</v>
      </c>
      <c r="E70" s="26" t="s">
        <v>1279</v>
      </c>
      <c r="F70" s="26">
        <v>33384794</v>
      </c>
      <c r="G70" s="26" t="e">
        <f>VLOOKUP($A70,#REF!,4,FALSE)</f>
        <v>#REF!</v>
      </c>
      <c r="H70" s="28" t="s">
        <v>892</v>
      </c>
      <c r="I70" s="28">
        <v>56</v>
      </c>
      <c r="J70" s="28">
        <v>168.9</v>
      </c>
      <c r="K70" s="28">
        <v>71.099999999999994</v>
      </c>
      <c r="L70" s="30" t="s">
        <v>949</v>
      </c>
      <c r="M70" s="29" t="s">
        <v>1025</v>
      </c>
      <c r="N70" s="29" t="s">
        <v>895</v>
      </c>
      <c r="O70" s="29" t="s">
        <v>673</v>
      </c>
      <c r="P70" s="29"/>
      <c r="Q70" s="80" t="s">
        <v>928</v>
      </c>
      <c r="R70" s="80" t="s">
        <v>172</v>
      </c>
      <c r="S70" s="80" t="s">
        <v>674</v>
      </c>
      <c r="T70" s="68" t="s">
        <v>897</v>
      </c>
      <c r="U70" s="81" t="s">
        <v>674</v>
      </c>
      <c r="V70" s="28" t="s">
        <v>898</v>
      </c>
      <c r="W70" s="28" t="s">
        <v>172</v>
      </c>
      <c r="X70" s="28" t="s">
        <v>173</v>
      </c>
      <c r="Y70" s="26" t="s">
        <v>899</v>
      </c>
      <c r="Z70" s="26" t="s">
        <v>899</v>
      </c>
      <c r="AA70" s="63" t="s">
        <v>173</v>
      </c>
      <c r="AB70" s="26">
        <v>80703</v>
      </c>
      <c r="AC70" s="69" t="s">
        <v>19</v>
      </c>
      <c r="AD70" s="28">
        <v>20200317</v>
      </c>
      <c r="AE70" s="28">
        <v>20200224</v>
      </c>
      <c r="AF70" s="28"/>
      <c r="AG70" s="82">
        <v>20200316</v>
      </c>
      <c r="AH70" s="83"/>
      <c r="AI70" s="63" t="s">
        <v>941</v>
      </c>
      <c r="AJ70" s="95"/>
      <c r="AK70" s="85" t="s">
        <v>624</v>
      </c>
      <c r="AL70" s="83"/>
      <c r="AM70" s="28" t="s">
        <v>917</v>
      </c>
      <c r="AN70" s="28">
        <v>3</v>
      </c>
      <c r="AO70" s="28" t="s">
        <v>918</v>
      </c>
      <c r="AP70" s="28">
        <v>2</v>
      </c>
      <c r="AQ70" s="28" t="s">
        <v>919</v>
      </c>
      <c r="AR70" s="28" t="s">
        <v>32</v>
      </c>
      <c r="AS70" s="28">
        <v>2</v>
      </c>
      <c r="AT70" s="28" t="s">
        <v>906</v>
      </c>
      <c r="AU70" s="28" t="s">
        <v>902</v>
      </c>
      <c r="AV70" s="28" t="s">
        <v>922</v>
      </c>
      <c r="AW70" s="28" t="s">
        <v>907</v>
      </c>
      <c r="AX70" s="28" t="s">
        <v>907</v>
      </c>
      <c r="AY70" s="28" t="s">
        <v>907</v>
      </c>
      <c r="AZ70" s="28" t="s">
        <v>902</v>
      </c>
      <c r="BA70" s="28" t="s">
        <v>628</v>
      </c>
      <c r="BB70" s="28" t="s">
        <v>628</v>
      </c>
      <c r="BC70" s="28" t="s">
        <v>628</v>
      </c>
      <c r="BD70" s="28" t="s">
        <v>923</v>
      </c>
      <c r="BE70" s="28">
        <v>20</v>
      </c>
      <c r="BF70" s="28">
        <v>37</v>
      </c>
      <c r="BG70" s="28" t="s">
        <v>923</v>
      </c>
      <c r="BH70" s="28">
        <v>2</v>
      </c>
      <c r="BI70" s="28">
        <v>30</v>
      </c>
      <c r="BJ70" s="28">
        <v>37</v>
      </c>
      <c r="BK70" s="28" t="s">
        <v>923</v>
      </c>
      <c r="BL70" s="28" t="s">
        <v>923</v>
      </c>
      <c r="BM70" s="28" t="s">
        <v>923</v>
      </c>
      <c r="BN70" s="28" t="s">
        <v>907</v>
      </c>
      <c r="BO70" s="28" t="s">
        <v>907</v>
      </c>
      <c r="BP70" s="28" t="s">
        <v>907</v>
      </c>
      <c r="BQ70" s="28"/>
      <c r="BR70" s="28"/>
      <c r="BS70" s="29"/>
      <c r="BT70" s="28"/>
      <c r="BU70" s="28"/>
      <c r="BV70" s="28"/>
      <c r="BW70" s="27"/>
    </row>
    <row r="71" spans="1:75" x14ac:dyDescent="0.3">
      <c r="A71" s="82">
        <v>70</v>
      </c>
      <c r="B71" s="26" t="e">
        <f>VLOOKUP($A71,#REF!,2,FALSE)</f>
        <v>#REF!</v>
      </c>
      <c r="C71" s="26" t="e">
        <f>VLOOKUP($A71,#REF!,3,FALSE)</f>
        <v>#REF!</v>
      </c>
      <c r="D71" s="29">
        <v>26121</v>
      </c>
      <c r="E71" s="26" t="s">
        <v>1280</v>
      </c>
      <c r="F71" s="26">
        <v>33385312</v>
      </c>
      <c r="G71" s="26" t="e">
        <f>VLOOKUP($A71,#REF!,4,FALSE)</f>
        <v>#REF!</v>
      </c>
      <c r="H71" s="28" t="s">
        <v>892</v>
      </c>
      <c r="I71" s="28">
        <v>48</v>
      </c>
      <c r="J71" s="28">
        <v>170</v>
      </c>
      <c r="K71" s="28">
        <v>77</v>
      </c>
      <c r="L71" s="30" t="s">
        <v>893</v>
      </c>
      <c r="M71" s="29" t="s">
        <v>912</v>
      </c>
      <c r="N71" s="29" t="s">
        <v>895</v>
      </c>
      <c r="O71" s="29" t="s">
        <v>645</v>
      </c>
      <c r="P71" s="29" t="s">
        <v>1281</v>
      </c>
      <c r="Q71" s="80" t="s">
        <v>1089</v>
      </c>
      <c r="R71" s="80" t="s">
        <v>30</v>
      </c>
      <c r="S71" s="80" t="s">
        <v>636</v>
      </c>
      <c r="T71" s="68" t="s">
        <v>1109</v>
      </c>
      <c r="U71" s="81" t="s">
        <v>636</v>
      </c>
      <c r="V71" s="28" t="s">
        <v>898</v>
      </c>
      <c r="W71" s="28" t="s">
        <v>30</v>
      </c>
      <c r="X71" s="28" t="s">
        <v>31</v>
      </c>
      <c r="Y71" s="28" t="s">
        <v>1123</v>
      </c>
      <c r="Z71" s="63" t="s">
        <v>31</v>
      </c>
      <c r="AA71" s="63" t="s">
        <v>31</v>
      </c>
      <c r="AB71" s="28" t="s">
        <v>345</v>
      </c>
      <c r="AC71" s="74" t="s">
        <v>346</v>
      </c>
      <c r="AD71" s="28">
        <v>20200303</v>
      </c>
      <c r="AE71" s="28">
        <v>20200207</v>
      </c>
      <c r="AF71" s="28"/>
      <c r="AG71" s="82">
        <v>20200514</v>
      </c>
      <c r="AH71" s="84" t="s">
        <v>1282</v>
      </c>
      <c r="AI71" s="63" t="s">
        <v>1033</v>
      </c>
      <c r="AJ71" s="83"/>
      <c r="AK71" s="37" t="s">
        <v>628</v>
      </c>
      <c r="AL71" s="83"/>
      <c r="AM71" s="28" t="s">
        <v>1057</v>
      </c>
      <c r="AN71" s="28" t="s">
        <v>1042</v>
      </c>
      <c r="AO71" s="28" t="s">
        <v>905</v>
      </c>
      <c r="AP71" s="28">
        <v>0</v>
      </c>
      <c r="AQ71" s="28" t="s">
        <v>905</v>
      </c>
      <c r="AR71" s="28" t="s">
        <v>32</v>
      </c>
      <c r="AS71" s="28">
        <v>1</v>
      </c>
      <c r="AT71" s="28" t="s">
        <v>1043</v>
      </c>
      <c r="AU71" s="28" t="s">
        <v>902</v>
      </c>
      <c r="AV71" s="28" t="s">
        <v>902</v>
      </c>
      <c r="AW71" s="28" t="s">
        <v>923</v>
      </c>
      <c r="AX71" s="28" t="s">
        <v>907</v>
      </c>
      <c r="AY71" s="28" t="s">
        <v>907</v>
      </c>
      <c r="AZ71" s="28" t="s">
        <v>907</v>
      </c>
      <c r="BA71" s="28" t="s">
        <v>624</v>
      </c>
      <c r="BB71" s="28" t="s">
        <v>624</v>
      </c>
      <c r="BC71" s="28" t="s">
        <v>624</v>
      </c>
      <c r="BD71" s="28" t="s">
        <v>923</v>
      </c>
      <c r="BE71" s="28">
        <v>20</v>
      </c>
      <c r="BF71" s="28">
        <v>24</v>
      </c>
      <c r="BG71" s="28" t="s">
        <v>923</v>
      </c>
      <c r="BH71" s="28">
        <v>1</v>
      </c>
      <c r="BI71" s="28">
        <v>12</v>
      </c>
      <c r="BJ71" s="28">
        <v>24</v>
      </c>
      <c r="BK71" s="28" t="s">
        <v>923</v>
      </c>
      <c r="BL71" s="28" t="s">
        <v>907</v>
      </c>
      <c r="BM71" s="28" t="s">
        <v>907</v>
      </c>
      <c r="BN71" s="28" t="s">
        <v>907</v>
      </c>
      <c r="BO71" s="28" t="s">
        <v>907</v>
      </c>
      <c r="BP71" s="28" t="s">
        <v>907</v>
      </c>
      <c r="BQ71" s="28"/>
      <c r="BR71" s="28"/>
      <c r="BS71" s="29"/>
      <c r="BT71" s="28"/>
      <c r="BU71" s="28"/>
      <c r="BV71" s="28"/>
      <c r="BW71" s="27"/>
    </row>
    <row r="72" spans="1:75" x14ac:dyDescent="0.3">
      <c r="A72" s="82">
        <v>71</v>
      </c>
      <c r="B72" s="26" t="e">
        <f>VLOOKUP($A72,#REF!,2,FALSE)</f>
        <v>#REF!</v>
      </c>
      <c r="C72" s="26" t="e">
        <f>VLOOKUP($A72,#REF!,3,FALSE)</f>
        <v>#REF!</v>
      </c>
      <c r="D72" s="29">
        <v>13496</v>
      </c>
      <c r="E72" s="26" t="s">
        <v>1283</v>
      </c>
      <c r="F72" s="26">
        <v>33385726</v>
      </c>
      <c r="G72" s="26" t="e">
        <f>VLOOKUP($A72,#REF!,4,FALSE)</f>
        <v>#REF!</v>
      </c>
      <c r="H72" s="28" t="s">
        <v>892</v>
      </c>
      <c r="I72" s="28">
        <v>83</v>
      </c>
      <c r="J72" s="28">
        <v>165.5</v>
      </c>
      <c r="K72" s="28">
        <v>50.6</v>
      </c>
      <c r="L72" s="30" t="s">
        <v>982</v>
      </c>
      <c r="M72" s="29" t="s">
        <v>894</v>
      </c>
      <c r="N72" s="29" t="s">
        <v>895</v>
      </c>
      <c r="O72" s="29" t="s">
        <v>645</v>
      </c>
      <c r="P72" s="29" t="s">
        <v>1284</v>
      </c>
      <c r="Q72" s="80" t="s">
        <v>1089</v>
      </c>
      <c r="R72" s="80" t="s">
        <v>24</v>
      </c>
      <c r="S72" s="80" t="s">
        <v>639</v>
      </c>
      <c r="T72" s="68" t="s">
        <v>632</v>
      </c>
      <c r="U72" s="81" t="s">
        <v>639</v>
      </c>
      <c r="V72" s="28" t="s">
        <v>898</v>
      </c>
      <c r="W72" s="28" t="s">
        <v>24</v>
      </c>
      <c r="X72" s="28" t="s">
        <v>25</v>
      </c>
      <c r="Y72" s="26" t="s">
        <v>1018</v>
      </c>
      <c r="Z72" s="63" t="s">
        <v>25</v>
      </c>
      <c r="AA72" s="63" t="s">
        <v>25</v>
      </c>
      <c r="AB72" s="26">
        <v>80713</v>
      </c>
      <c r="AC72" s="69" t="s">
        <v>290</v>
      </c>
      <c r="AD72" s="28">
        <v>20200309</v>
      </c>
      <c r="AE72" s="28">
        <v>20200212</v>
      </c>
      <c r="AF72" s="28"/>
      <c r="AG72" s="82">
        <v>20200312</v>
      </c>
      <c r="AH72" s="83"/>
      <c r="AI72" s="63" t="s">
        <v>903</v>
      </c>
      <c r="AJ72" s="83"/>
      <c r="AK72" s="37" t="s">
        <v>628</v>
      </c>
      <c r="AL72" s="83"/>
      <c r="AM72" s="28" t="s">
        <v>1269</v>
      </c>
      <c r="AN72" s="28" t="s">
        <v>1042</v>
      </c>
      <c r="AO72" s="28" t="s">
        <v>1072</v>
      </c>
      <c r="AP72" s="28">
        <v>1</v>
      </c>
      <c r="AQ72" s="28" t="s">
        <v>919</v>
      </c>
      <c r="AR72" s="28" t="s">
        <v>32</v>
      </c>
      <c r="AS72" s="28">
        <v>2</v>
      </c>
      <c r="AT72" s="28" t="s">
        <v>1285</v>
      </c>
      <c r="AU72" s="28">
        <v>0.4</v>
      </c>
      <c r="AV72" s="28" t="s">
        <v>922</v>
      </c>
      <c r="AW72" s="28" t="s">
        <v>923</v>
      </c>
      <c r="AX72" s="28" t="s">
        <v>923</v>
      </c>
      <c r="AY72" s="28" t="s">
        <v>907</v>
      </c>
      <c r="AZ72" s="28" t="s">
        <v>907</v>
      </c>
      <c r="BA72" s="28" t="s">
        <v>624</v>
      </c>
      <c r="BB72" s="28" t="s">
        <v>624</v>
      </c>
      <c r="BC72" s="28" t="s">
        <v>628</v>
      </c>
      <c r="BD72" s="28" t="s">
        <v>907</v>
      </c>
      <c r="BE72" s="26" t="s">
        <v>902</v>
      </c>
      <c r="BF72" s="26" t="s">
        <v>902</v>
      </c>
      <c r="BG72" s="28" t="s">
        <v>923</v>
      </c>
      <c r="BH72" s="75">
        <v>0</v>
      </c>
      <c r="BI72" s="28">
        <v>0</v>
      </c>
      <c r="BJ72" s="28">
        <v>36</v>
      </c>
      <c r="BK72" s="28" t="s">
        <v>923</v>
      </c>
      <c r="BL72" s="28" t="s">
        <v>907</v>
      </c>
      <c r="BM72" s="28" t="s">
        <v>907</v>
      </c>
      <c r="BN72" s="28" t="s">
        <v>907</v>
      </c>
      <c r="BO72" s="28" t="s">
        <v>907</v>
      </c>
      <c r="BP72" s="28" t="s">
        <v>907</v>
      </c>
      <c r="BQ72" s="27" t="s">
        <v>1286</v>
      </c>
      <c r="BR72" s="29">
        <v>43969</v>
      </c>
      <c r="BS72" s="29"/>
      <c r="BT72" s="28" t="s">
        <v>1287</v>
      </c>
      <c r="BU72" s="28"/>
      <c r="BV72" s="52" t="s">
        <v>1288</v>
      </c>
      <c r="BW72" s="27" t="s">
        <v>1214</v>
      </c>
    </row>
    <row r="73" spans="1:75" x14ac:dyDescent="0.3">
      <c r="A73" s="82">
        <v>72</v>
      </c>
      <c r="B73" s="26" t="e">
        <f>VLOOKUP($A73,#REF!,2,FALSE)</f>
        <v>#REF!</v>
      </c>
      <c r="C73" s="26" t="e">
        <f>VLOOKUP($A73,#REF!,3,FALSE)</f>
        <v>#REF!</v>
      </c>
      <c r="D73" s="29">
        <v>25471</v>
      </c>
      <c r="E73" s="26" t="s">
        <v>1289</v>
      </c>
      <c r="F73" s="26">
        <v>33386764</v>
      </c>
      <c r="G73" s="26" t="e">
        <f>VLOOKUP($A73,#REF!,4,FALSE)</f>
        <v>#REF!</v>
      </c>
      <c r="H73" s="28" t="s">
        <v>892</v>
      </c>
      <c r="I73" s="28">
        <v>50</v>
      </c>
      <c r="J73" s="28">
        <v>175.3</v>
      </c>
      <c r="K73" s="28">
        <v>91.7</v>
      </c>
      <c r="L73" s="29" t="s">
        <v>893</v>
      </c>
      <c r="M73" s="29" t="s">
        <v>1290</v>
      </c>
      <c r="N73" s="29" t="s">
        <v>927</v>
      </c>
      <c r="O73" s="29" t="s">
        <v>635</v>
      </c>
      <c r="P73" s="29"/>
      <c r="Q73" s="80" t="s">
        <v>928</v>
      </c>
      <c r="R73" s="80" t="s">
        <v>40</v>
      </c>
      <c r="S73" s="80" t="s">
        <v>641</v>
      </c>
      <c r="T73" s="68" t="s">
        <v>1291</v>
      </c>
      <c r="U73" s="81" t="s">
        <v>641</v>
      </c>
      <c r="V73" s="28" t="s">
        <v>898</v>
      </c>
      <c r="W73" s="28" t="s">
        <v>40</v>
      </c>
      <c r="X73" s="28" t="s">
        <v>41</v>
      </c>
      <c r="Y73" s="26" t="s">
        <v>1018</v>
      </c>
      <c r="Z73" s="26" t="s">
        <v>1292</v>
      </c>
      <c r="AA73" s="63" t="s">
        <v>1293</v>
      </c>
      <c r="AB73" s="26">
        <v>80703</v>
      </c>
      <c r="AC73" s="69" t="s">
        <v>19</v>
      </c>
      <c r="AD73" s="28">
        <v>20200326</v>
      </c>
      <c r="AE73" s="28">
        <v>20200326</v>
      </c>
      <c r="AF73" s="28"/>
      <c r="AG73" s="101" t="s">
        <v>1294</v>
      </c>
      <c r="AH73" s="83"/>
      <c r="AI73" s="63" t="s">
        <v>903</v>
      </c>
      <c r="AJ73" s="83"/>
      <c r="AK73" s="37" t="s">
        <v>624</v>
      </c>
      <c r="AL73" s="83"/>
      <c r="AM73" s="28" t="s">
        <v>1003</v>
      </c>
      <c r="AN73" s="28">
        <v>2</v>
      </c>
      <c r="AO73" s="28" t="s">
        <v>966</v>
      </c>
      <c r="AP73" s="28" t="s">
        <v>967</v>
      </c>
      <c r="AQ73" s="28" t="s">
        <v>966</v>
      </c>
      <c r="AR73" s="28" t="s">
        <v>32</v>
      </c>
      <c r="AS73" s="28">
        <v>1</v>
      </c>
      <c r="AT73" s="28" t="s">
        <v>1295</v>
      </c>
      <c r="AU73" s="28">
        <v>0.3</v>
      </c>
      <c r="AV73" s="28" t="s">
        <v>1086</v>
      </c>
      <c r="AW73" s="28" t="s">
        <v>907</v>
      </c>
      <c r="AX73" s="28" t="s">
        <v>907</v>
      </c>
      <c r="AY73" s="28" t="s">
        <v>907</v>
      </c>
      <c r="AZ73" s="28" t="s">
        <v>907</v>
      </c>
      <c r="BA73" s="28" t="s">
        <v>624</v>
      </c>
      <c r="BB73" s="28" t="s">
        <v>624</v>
      </c>
      <c r="BC73" s="28" t="s">
        <v>628</v>
      </c>
      <c r="BD73" s="28" t="s">
        <v>923</v>
      </c>
      <c r="BE73" s="28">
        <v>10</v>
      </c>
      <c r="BF73" s="28">
        <v>31</v>
      </c>
      <c r="BG73" s="28" t="s">
        <v>907</v>
      </c>
      <c r="BH73" s="27" t="s">
        <v>902</v>
      </c>
      <c r="BI73" s="27" t="s">
        <v>902</v>
      </c>
      <c r="BJ73" s="27" t="s">
        <v>902</v>
      </c>
      <c r="BK73" s="28" t="s">
        <v>923</v>
      </c>
      <c r="BL73" s="28" t="s">
        <v>907</v>
      </c>
      <c r="BM73" s="28" t="s">
        <v>907</v>
      </c>
      <c r="BN73" s="28" t="s">
        <v>907</v>
      </c>
      <c r="BO73" s="28" t="s">
        <v>907</v>
      </c>
      <c r="BP73" s="28" t="s">
        <v>907</v>
      </c>
      <c r="BQ73" s="28"/>
      <c r="BR73" s="28"/>
      <c r="BS73" s="29"/>
      <c r="BT73" s="28"/>
      <c r="BU73" s="28"/>
      <c r="BV73" s="28"/>
      <c r="BW73" s="27"/>
    </row>
    <row r="74" spans="1:75" x14ac:dyDescent="0.3">
      <c r="A74" s="82">
        <v>73</v>
      </c>
      <c r="B74" s="26" t="e">
        <f>VLOOKUP($A74,#REF!,2,FALSE)</f>
        <v>#REF!</v>
      </c>
      <c r="C74" s="26" t="e">
        <f>VLOOKUP($A74,#REF!,3,FALSE)</f>
        <v>#REF!</v>
      </c>
      <c r="D74" s="29">
        <v>22877</v>
      </c>
      <c r="E74" s="26" t="s">
        <v>1296</v>
      </c>
      <c r="F74" s="26">
        <v>33387095</v>
      </c>
      <c r="G74" s="26" t="e">
        <f>VLOOKUP($A74,#REF!,4,FALSE)</f>
        <v>#REF!</v>
      </c>
      <c r="H74" s="28" t="s">
        <v>892</v>
      </c>
      <c r="I74" s="28">
        <v>57</v>
      </c>
      <c r="J74" s="28">
        <v>169.8</v>
      </c>
      <c r="K74" s="28">
        <v>60.3</v>
      </c>
      <c r="L74" s="30" t="s">
        <v>893</v>
      </c>
      <c r="M74" s="29" t="s">
        <v>894</v>
      </c>
      <c r="N74" s="29" t="s">
        <v>895</v>
      </c>
      <c r="O74" s="29" t="s">
        <v>645</v>
      </c>
      <c r="P74" s="29" t="s">
        <v>1297</v>
      </c>
      <c r="Q74" s="80" t="s">
        <v>1089</v>
      </c>
      <c r="R74" s="80" t="s">
        <v>24</v>
      </c>
      <c r="S74" s="80" t="s">
        <v>639</v>
      </c>
      <c r="T74" s="68" t="s">
        <v>1298</v>
      </c>
      <c r="U74" s="81" t="s">
        <v>639</v>
      </c>
      <c r="V74" s="28" t="s">
        <v>898</v>
      </c>
      <c r="W74" s="28" t="s">
        <v>24</v>
      </c>
      <c r="X74" s="28" t="s">
        <v>25</v>
      </c>
      <c r="Y74" s="26" t="s">
        <v>1018</v>
      </c>
      <c r="Z74" s="63" t="s">
        <v>25</v>
      </c>
      <c r="AA74" s="63" t="s">
        <v>25</v>
      </c>
      <c r="AB74" s="26">
        <v>80703</v>
      </c>
      <c r="AC74" s="69" t="s">
        <v>19</v>
      </c>
      <c r="AD74" s="28">
        <v>20200330</v>
      </c>
      <c r="AE74" s="28">
        <v>20200129</v>
      </c>
      <c r="AF74" s="28"/>
      <c r="AG74" s="82">
        <v>20200402</v>
      </c>
      <c r="AH74" s="83"/>
      <c r="AI74" s="63" t="s">
        <v>903</v>
      </c>
      <c r="AJ74" s="83"/>
      <c r="AK74" s="37" t="s">
        <v>628</v>
      </c>
      <c r="AL74" s="83"/>
      <c r="AM74" s="28" t="s">
        <v>1299</v>
      </c>
      <c r="AN74" s="28">
        <v>2</v>
      </c>
      <c r="AO74" s="28" t="s">
        <v>953</v>
      </c>
      <c r="AP74" s="28">
        <v>3</v>
      </c>
      <c r="AQ74" s="28" t="s">
        <v>919</v>
      </c>
      <c r="AR74" s="28" t="s">
        <v>70</v>
      </c>
      <c r="AS74" s="28">
        <v>2</v>
      </c>
      <c r="AT74" s="28" t="s">
        <v>1051</v>
      </c>
      <c r="AU74" s="28" t="s">
        <v>902</v>
      </c>
      <c r="AV74" s="28" t="s">
        <v>922</v>
      </c>
      <c r="AW74" s="28" t="s">
        <v>907</v>
      </c>
      <c r="AX74" s="28" t="s">
        <v>923</v>
      </c>
      <c r="AY74" s="28" t="s">
        <v>907</v>
      </c>
      <c r="AZ74" s="28" t="s">
        <v>907</v>
      </c>
      <c r="BA74" s="28" t="s">
        <v>624</v>
      </c>
      <c r="BB74" s="28" t="s">
        <v>624</v>
      </c>
      <c r="BC74" s="79" t="s">
        <v>628</v>
      </c>
      <c r="BD74" s="26" t="s">
        <v>923</v>
      </c>
      <c r="BE74" s="28">
        <v>20</v>
      </c>
      <c r="BF74" s="28">
        <v>41</v>
      </c>
      <c r="BG74" s="79" t="s">
        <v>907</v>
      </c>
      <c r="BH74" s="28" t="s">
        <v>902</v>
      </c>
      <c r="BI74" s="28" t="s">
        <v>902</v>
      </c>
      <c r="BJ74" s="28" t="s">
        <v>902</v>
      </c>
      <c r="BK74" s="28" t="s">
        <v>907</v>
      </c>
      <c r="BL74" s="28" t="s">
        <v>907</v>
      </c>
      <c r="BM74" s="28" t="s">
        <v>907</v>
      </c>
      <c r="BN74" s="28" t="s">
        <v>907</v>
      </c>
      <c r="BO74" s="28" t="s">
        <v>907</v>
      </c>
      <c r="BP74" s="28" t="s">
        <v>907</v>
      </c>
      <c r="BQ74" s="28"/>
      <c r="BR74" s="28"/>
      <c r="BS74" s="29"/>
      <c r="BT74" s="28"/>
      <c r="BU74" s="28"/>
      <c r="BV74" s="28"/>
      <c r="BW74" s="27"/>
    </row>
    <row r="75" spans="1:75" x14ac:dyDescent="0.3">
      <c r="A75" s="82">
        <v>74</v>
      </c>
      <c r="B75" s="26" t="e">
        <f>VLOOKUP($A75,#REF!,2,FALSE)</f>
        <v>#REF!</v>
      </c>
      <c r="C75" s="26" t="e">
        <f>VLOOKUP($A75,#REF!,3,FALSE)</f>
        <v>#REF!</v>
      </c>
      <c r="D75" s="29">
        <v>19592</v>
      </c>
      <c r="E75" s="26" t="s">
        <v>1300</v>
      </c>
      <c r="F75" s="26">
        <v>33387573</v>
      </c>
      <c r="G75" s="26" t="e">
        <f>VLOOKUP($A75,#REF!,4,FALSE)</f>
        <v>#REF!</v>
      </c>
      <c r="H75" s="28" t="s">
        <v>959</v>
      </c>
      <c r="I75" s="28">
        <v>66</v>
      </c>
      <c r="J75" s="28">
        <v>149.5</v>
      </c>
      <c r="K75" s="28">
        <v>50.4</v>
      </c>
      <c r="L75" s="30" t="s">
        <v>949</v>
      </c>
      <c r="M75" s="29" t="s">
        <v>894</v>
      </c>
      <c r="N75" s="29" t="s">
        <v>895</v>
      </c>
      <c r="O75" s="29" t="s">
        <v>645</v>
      </c>
      <c r="P75" s="29" t="s">
        <v>1301</v>
      </c>
      <c r="Q75" s="80" t="s">
        <v>1089</v>
      </c>
      <c r="R75" s="80" t="s">
        <v>76</v>
      </c>
      <c r="S75" s="80" t="s">
        <v>655</v>
      </c>
      <c r="T75" s="68" t="s">
        <v>1302</v>
      </c>
      <c r="U75" s="81" t="s">
        <v>655</v>
      </c>
      <c r="V75" s="28" t="s">
        <v>898</v>
      </c>
      <c r="W75" s="28" t="s">
        <v>76</v>
      </c>
      <c r="X75" s="28" t="s">
        <v>77</v>
      </c>
      <c r="Y75" s="26" t="s">
        <v>899</v>
      </c>
      <c r="Z75" s="26" t="s">
        <v>899</v>
      </c>
      <c r="AA75" s="63" t="s">
        <v>77</v>
      </c>
      <c r="AB75" s="26">
        <v>80703</v>
      </c>
      <c r="AC75" s="69" t="s">
        <v>19</v>
      </c>
      <c r="AD75" s="28">
        <v>20200406</v>
      </c>
      <c r="AE75" s="28">
        <v>20200325</v>
      </c>
      <c r="AF75" s="28"/>
      <c r="AG75" s="82">
        <v>20200409</v>
      </c>
      <c r="AH75" s="83"/>
      <c r="AI75" s="63" t="s">
        <v>903</v>
      </c>
      <c r="AJ75" s="83"/>
      <c r="AK75" s="37" t="s">
        <v>628</v>
      </c>
      <c r="AL75" s="83"/>
      <c r="AM75" s="28" t="s">
        <v>1303</v>
      </c>
      <c r="AN75" s="28">
        <v>2</v>
      </c>
      <c r="AO75" s="28" t="s">
        <v>1072</v>
      </c>
      <c r="AP75" s="28">
        <v>1</v>
      </c>
      <c r="AQ75" s="28" t="s">
        <v>1073</v>
      </c>
      <c r="AR75" s="28">
        <v>3</v>
      </c>
      <c r="AS75" s="28">
        <v>2</v>
      </c>
      <c r="AT75" s="28" t="s">
        <v>1304</v>
      </c>
      <c r="AU75" s="28">
        <v>0.5</v>
      </c>
      <c r="AV75" s="28" t="s">
        <v>922</v>
      </c>
      <c r="AW75" s="28" t="s">
        <v>907</v>
      </c>
      <c r="AX75" s="28" t="s">
        <v>923</v>
      </c>
      <c r="AY75" s="28" t="s">
        <v>923</v>
      </c>
      <c r="AZ75" s="28" t="s">
        <v>907</v>
      </c>
      <c r="BA75" s="28" t="s">
        <v>628</v>
      </c>
      <c r="BB75" s="28" t="s">
        <v>628</v>
      </c>
      <c r="BC75" s="28" t="s">
        <v>628</v>
      </c>
      <c r="BD75" s="28"/>
      <c r="BE75" s="26" t="s">
        <v>902</v>
      </c>
      <c r="BF75" s="26" t="s">
        <v>902</v>
      </c>
      <c r="BG75" s="28" t="s">
        <v>907</v>
      </c>
      <c r="BH75" s="27" t="s">
        <v>902</v>
      </c>
      <c r="BI75" s="27" t="s">
        <v>902</v>
      </c>
      <c r="BJ75" s="27" t="s">
        <v>902</v>
      </c>
      <c r="BK75" s="28" t="s">
        <v>907</v>
      </c>
      <c r="BL75" s="28" t="s">
        <v>907</v>
      </c>
      <c r="BM75" s="28" t="s">
        <v>923</v>
      </c>
      <c r="BN75" s="28" t="s">
        <v>907</v>
      </c>
      <c r="BO75" s="28" t="s">
        <v>907</v>
      </c>
      <c r="BP75" s="28" t="s">
        <v>907</v>
      </c>
      <c r="BQ75" s="28"/>
      <c r="BR75" s="28"/>
      <c r="BS75" s="29"/>
      <c r="BT75" s="28"/>
      <c r="BU75" s="28"/>
      <c r="BV75" s="28"/>
      <c r="BW75" s="27"/>
    </row>
    <row r="76" spans="1:75" x14ac:dyDescent="0.3">
      <c r="A76" s="93">
        <v>75</v>
      </c>
      <c r="B76" s="41" t="e">
        <f>VLOOKUP($A76,#REF!,2,FALSE)</f>
        <v>#REF!</v>
      </c>
      <c r="C76" s="41" t="e">
        <f>VLOOKUP($A76,#REF!,3,FALSE)</f>
        <v>#REF!</v>
      </c>
      <c r="D76" s="43">
        <v>13484</v>
      </c>
      <c r="E76" s="41" t="s">
        <v>1305</v>
      </c>
      <c r="F76" s="41">
        <v>33194375</v>
      </c>
      <c r="G76" s="41" t="e">
        <f>VLOOKUP($A76,#REF!,4,FALSE)</f>
        <v>#REF!</v>
      </c>
      <c r="H76" s="42" t="s">
        <v>892</v>
      </c>
      <c r="I76" s="42">
        <v>83</v>
      </c>
      <c r="J76" s="42">
        <v>155</v>
      </c>
      <c r="K76" s="42">
        <v>47</v>
      </c>
      <c r="L76" s="44"/>
      <c r="M76" s="43"/>
      <c r="N76" s="42"/>
      <c r="O76" s="42" t="s">
        <v>631</v>
      </c>
      <c r="P76" s="42"/>
      <c r="Q76" s="91" t="s">
        <v>928</v>
      </c>
      <c r="R76" s="91" t="s">
        <v>66</v>
      </c>
      <c r="S76" s="91" t="s">
        <v>1306</v>
      </c>
      <c r="T76" s="87" t="s">
        <v>1307</v>
      </c>
      <c r="U76" s="102" t="s">
        <v>1308</v>
      </c>
      <c r="V76" s="42" t="s">
        <v>902</v>
      </c>
      <c r="W76" s="42" t="s">
        <v>67</v>
      </c>
      <c r="X76" s="42" t="s">
        <v>68</v>
      </c>
      <c r="Y76" s="42" t="s">
        <v>1309</v>
      </c>
      <c r="Z76" s="102" t="s">
        <v>1310</v>
      </c>
      <c r="AA76" s="102" t="s">
        <v>1308</v>
      </c>
      <c r="AB76" s="42">
        <v>81403</v>
      </c>
      <c r="AC76" s="92" t="s">
        <v>69</v>
      </c>
      <c r="AD76" s="42">
        <v>20200414</v>
      </c>
      <c r="AE76" s="42">
        <v>20200401</v>
      </c>
      <c r="AF76" s="42"/>
      <c r="AG76" s="97" t="s">
        <v>902</v>
      </c>
      <c r="AH76" s="96"/>
      <c r="AI76" s="63" t="s">
        <v>932</v>
      </c>
      <c r="AJ76" s="96" t="s">
        <v>1311</v>
      </c>
      <c r="AK76" s="100" t="s">
        <v>624</v>
      </c>
      <c r="AL76" s="96"/>
      <c r="AM76" s="42"/>
      <c r="AN76" s="42"/>
      <c r="AO76" s="42"/>
      <c r="AP76" s="42"/>
      <c r="AQ76" s="42"/>
      <c r="AR76" s="42" t="s">
        <v>70</v>
      </c>
      <c r="AS76" s="42">
        <v>3</v>
      </c>
      <c r="AT76" s="42" t="s">
        <v>902</v>
      </c>
      <c r="AU76" s="42" t="s">
        <v>902</v>
      </c>
      <c r="AV76" s="42" t="s">
        <v>902</v>
      </c>
      <c r="AW76" s="42" t="s">
        <v>902</v>
      </c>
      <c r="AX76" s="42" t="s">
        <v>902</v>
      </c>
      <c r="AY76" s="42" t="s">
        <v>902</v>
      </c>
      <c r="AZ76" s="42" t="s">
        <v>907</v>
      </c>
      <c r="BA76" s="42" t="s">
        <v>624</v>
      </c>
      <c r="BB76" s="42" t="s">
        <v>628</v>
      </c>
      <c r="BC76" s="42" t="s">
        <v>628</v>
      </c>
      <c r="BD76" s="42" t="s">
        <v>902</v>
      </c>
      <c r="BE76" s="42" t="s">
        <v>902</v>
      </c>
      <c r="BF76" s="75">
        <v>64</v>
      </c>
      <c r="BG76" s="75" t="s">
        <v>902</v>
      </c>
      <c r="BH76" s="75" t="s">
        <v>902</v>
      </c>
      <c r="BI76" s="75">
        <v>2</v>
      </c>
      <c r="BJ76" s="28">
        <v>64</v>
      </c>
      <c r="BK76" s="42" t="s">
        <v>628</v>
      </c>
      <c r="BL76" s="42" t="s">
        <v>628</v>
      </c>
      <c r="BM76" s="42" t="s">
        <v>628</v>
      </c>
      <c r="BN76" s="42" t="s">
        <v>628</v>
      </c>
      <c r="BO76" s="42"/>
      <c r="BP76" s="42"/>
      <c r="BQ76" s="42"/>
      <c r="BR76" s="42"/>
      <c r="BS76" s="43">
        <v>44065</v>
      </c>
      <c r="BT76" s="42"/>
      <c r="BU76" s="42"/>
      <c r="BV76" s="42"/>
      <c r="BW76" s="41" t="s">
        <v>1312</v>
      </c>
    </row>
    <row r="77" spans="1:75" x14ac:dyDescent="0.3">
      <c r="A77" s="93">
        <v>76</v>
      </c>
      <c r="B77" s="41" t="e">
        <f>VLOOKUP($A77,#REF!,2,FALSE)</f>
        <v>#REF!</v>
      </c>
      <c r="C77" s="41" t="e">
        <f>VLOOKUP($A77,#REF!,3,FALSE)</f>
        <v>#REF!</v>
      </c>
      <c r="D77" s="43">
        <v>13609</v>
      </c>
      <c r="E77" s="41" t="s">
        <v>1313</v>
      </c>
      <c r="F77" s="41">
        <v>33328650</v>
      </c>
      <c r="G77" s="41" t="e">
        <f>VLOOKUP($A77,#REF!,4,FALSE)</f>
        <v>#REF!</v>
      </c>
      <c r="H77" s="42" t="s">
        <v>892</v>
      </c>
      <c r="I77" s="42">
        <v>83</v>
      </c>
      <c r="J77" s="42">
        <v>169</v>
      </c>
      <c r="K77" s="42">
        <v>52.5</v>
      </c>
      <c r="L77" s="44"/>
      <c r="M77" s="43" t="s">
        <v>1069</v>
      </c>
      <c r="N77" s="42" t="s">
        <v>895</v>
      </c>
      <c r="O77" s="42" t="s">
        <v>631</v>
      </c>
      <c r="P77" s="42"/>
      <c r="Q77" s="91" t="s">
        <v>928</v>
      </c>
      <c r="R77" s="91" t="s">
        <v>172</v>
      </c>
      <c r="S77" s="91" t="s">
        <v>674</v>
      </c>
      <c r="T77" s="103" t="s">
        <v>1314</v>
      </c>
      <c r="U77" s="81" t="s">
        <v>674</v>
      </c>
      <c r="V77" s="42" t="s">
        <v>898</v>
      </c>
      <c r="W77" s="42" t="s">
        <v>172</v>
      </c>
      <c r="X77" s="42" t="s">
        <v>173</v>
      </c>
      <c r="Y77" s="41" t="s">
        <v>899</v>
      </c>
      <c r="Z77" s="41" t="s">
        <v>899</v>
      </c>
      <c r="AA77" s="63" t="s">
        <v>173</v>
      </c>
      <c r="AB77" s="41">
        <v>80703</v>
      </c>
      <c r="AC77" s="47" t="s">
        <v>19</v>
      </c>
      <c r="AD77" s="42">
        <v>20200407</v>
      </c>
      <c r="AE77" s="42">
        <v>20200330</v>
      </c>
      <c r="AF77" s="42"/>
      <c r="AG77" s="97" t="s">
        <v>902</v>
      </c>
      <c r="AH77" s="96"/>
      <c r="AI77" s="63"/>
      <c r="AJ77" s="96"/>
      <c r="AK77" s="37" t="s">
        <v>628</v>
      </c>
      <c r="AL77" s="96"/>
      <c r="AM77" s="42" t="s">
        <v>1315</v>
      </c>
      <c r="AN77" s="42">
        <v>3</v>
      </c>
      <c r="AO77" s="42" t="s">
        <v>1072</v>
      </c>
      <c r="AP77" s="42">
        <v>1</v>
      </c>
      <c r="AQ77" s="42" t="s">
        <v>1073</v>
      </c>
      <c r="AR77" s="42">
        <v>3</v>
      </c>
      <c r="AS77" s="42">
        <v>2</v>
      </c>
      <c r="AT77" s="42" t="s">
        <v>902</v>
      </c>
      <c r="AU77" s="42" t="s">
        <v>902</v>
      </c>
      <c r="AV77" s="42" t="s">
        <v>902</v>
      </c>
      <c r="AW77" s="42" t="s">
        <v>902</v>
      </c>
      <c r="AX77" s="42" t="s">
        <v>902</v>
      </c>
      <c r="AY77" s="42" t="s">
        <v>902</v>
      </c>
      <c r="AZ77" s="42" t="s">
        <v>902</v>
      </c>
      <c r="BA77" s="42" t="s">
        <v>624</v>
      </c>
      <c r="BB77" s="42" t="s">
        <v>624</v>
      </c>
      <c r="BC77" s="98" t="s">
        <v>923</v>
      </c>
      <c r="BD77" s="98" t="s">
        <v>923</v>
      </c>
      <c r="BE77" s="42">
        <v>6</v>
      </c>
      <c r="BF77" s="42">
        <v>61</v>
      </c>
      <c r="BG77" s="104" t="s">
        <v>923</v>
      </c>
      <c r="BH77" s="75">
        <v>0.2</v>
      </c>
      <c r="BI77" s="42" t="s">
        <v>902</v>
      </c>
      <c r="BJ77" s="42" t="s">
        <v>902</v>
      </c>
      <c r="BK77" s="42" t="s">
        <v>907</v>
      </c>
      <c r="BL77" s="42" t="s">
        <v>907</v>
      </c>
      <c r="BM77" s="42" t="s">
        <v>907</v>
      </c>
      <c r="BN77" s="42" t="s">
        <v>907</v>
      </c>
      <c r="BO77" s="42" t="s">
        <v>907</v>
      </c>
      <c r="BP77" s="42" t="s">
        <v>907</v>
      </c>
      <c r="BQ77" s="42"/>
      <c r="BR77" s="42"/>
      <c r="BS77" s="43"/>
      <c r="BT77" s="42"/>
      <c r="BU77" s="42"/>
      <c r="BV77" s="42" t="s">
        <v>1316</v>
      </c>
      <c r="BW77" s="41"/>
    </row>
    <row r="78" spans="1:75" x14ac:dyDescent="0.3">
      <c r="A78" s="82">
        <v>77</v>
      </c>
      <c r="B78" s="26" t="e">
        <f>VLOOKUP($A78,#REF!,2,FALSE)</f>
        <v>#REF!</v>
      </c>
      <c r="C78" s="26" t="e">
        <f>VLOOKUP($A78,#REF!,3,FALSE)</f>
        <v>#REF!</v>
      </c>
      <c r="D78" s="106">
        <v>22076</v>
      </c>
      <c r="E78" s="26" t="s">
        <v>1317</v>
      </c>
      <c r="F78" s="26">
        <v>33389334</v>
      </c>
      <c r="G78" s="26" t="e">
        <f>VLOOKUP($A78,#REF!,4,FALSE)</f>
        <v>#REF!</v>
      </c>
      <c r="H78" s="28" t="s">
        <v>892</v>
      </c>
      <c r="I78" s="79">
        <v>59</v>
      </c>
      <c r="J78" s="105">
        <v>169.9</v>
      </c>
      <c r="K78" s="105">
        <v>61</v>
      </c>
      <c r="L78" s="79" t="s">
        <v>911</v>
      </c>
      <c r="M78" s="79" t="s">
        <v>1318</v>
      </c>
      <c r="N78" s="79" t="s">
        <v>895</v>
      </c>
      <c r="O78" s="79" t="s">
        <v>645</v>
      </c>
      <c r="P78" s="79" t="s">
        <v>1319</v>
      </c>
      <c r="Q78" s="80" t="s">
        <v>1089</v>
      </c>
      <c r="R78" s="80" t="s">
        <v>30</v>
      </c>
      <c r="S78" s="80" t="s">
        <v>636</v>
      </c>
      <c r="T78" s="107" t="s">
        <v>1320</v>
      </c>
      <c r="U78" s="81" t="s">
        <v>636</v>
      </c>
      <c r="V78" s="79" t="s">
        <v>898</v>
      </c>
      <c r="W78" s="79" t="s">
        <v>30</v>
      </c>
      <c r="X78" s="79" t="s">
        <v>31</v>
      </c>
      <c r="Y78" s="79" t="s">
        <v>1321</v>
      </c>
      <c r="Z78" s="108" t="s">
        <v>31</v>
      </c>
      <c r="AA78" s="108" t="s">
        <v>31</v>
      </c>
      <c r="AB78" s="79">
        <v>80703</v>
      </c>
      <c r="AC78" s="109" t="s">
        <v>19</v>
      </c>
      <c r="AD78" s="105">
        <v>20200506</v>
      </c>
      <c r="AE78" s="105">
        <v>20200420</v>
      </c>
      <c r="AF78" s="105"/>
      <c r="AG78" s="82">
        <v>20200507</v>
      </c>
      <c r="AH78" s="83"/>
      <c r="AI78" s="108" t="s">
        <v>903</v>
      </c>
      <c r="AJ78" s="83"/>
      <c r="AK78" s="37" t="s">
        <v>628</v>
      </c>
      <c r="AL78" s="83"/>
      <c r="AM78" s="79" t="s">
        <v>1322</v>
      </c>
      <c r="AN78" s="79">
        <v>2</v>
      </c>
      <c r="AO78" s="28" t="s">
        <v>918</v>
      </c>
      <c r="AP78" s="79">
        <v>2</v>
      </c>
      <c r="AQ78" s="79" t="s">
        <v>1073</v>
      </c>
      <c r="AR78" s="79" t="s">
        <v>32</v>
      </c>
      <c r="AS78" s="79">
        <v>3</v>
      </c>
      <c r="AT78" s="79" t="s">
        <v>1323</v>
      </c>
      <c r="AU78" s="79" t="s">
        <v>902</v>
      </c>
      <c r="AV78" s="79" t="s">
        <v>1086</v>
      </c>
      <c r="AW78" s="28" t="s">
        <v>907</v>
      </c>
      <c r="AX78" s="28" t="s">
        <v>923</v>
      </c>
      <c r="AY78" s="28" t="s">
        <v>907</v>
      </c>
      <c r="AZ78" s="28" t="s">
        <v>907</v>
      </c>
      <c r="BA78" s="79" t="s">
        <v>624</v>
      </c>
      <c r="BB78" s="79" t="s">
        <v>624</v>
      </c>
      <c r="BC78" s="79" t="s">
        <v>624</v>
      </c>
      <c r="BD78" s="79" t="s">
        <v>923</v>
      </c>
      <c r="BE78" s="79">
        <v>10</v>
      </c>
      <c r="BF78" s="79">
        <v>25</v>
      </c>
      <c r="BG78" s="79" t="s">
        <v>923</v>
      </c>
      <c r="BH78" s="79">
        <v>1.5</v>
      </c>
      <c r="BI78" s="79">
        <v>4</v>
      </c>
      <c r="BJ78" s="79">
        <v>25</v>
      </c>
      <c r="BK78" s="28" t="s">
        <v>907</v>
      </c>
      <c r="BL78" s="28" t="s">
        <v>923</v>
      </c>
      <c r="BM78" s="28" t="s">
        <v>923</v>
      </c>
      <c r="BN78" s="28" t="s">
        <v>907</v>
      </c>
      <c r="BO78" s="28" t="s">
        <v>907</v>
      </c>
      <c r="BP78" s="28" t="s">
        <v>907</v>
      </c>
      <c r="BQ78" s="28"/>
      <c r="BR78" s="28"/>
      <c r="BS78" s="79"/>
      <c r="BT78" s="79"/>
      <c r="BU78" s="79"/>
      <c r="BV78" s="79" t="s">
        <v>1324</v>
      </c>
      <c r="BW78" s="79"/>
    </row>
    <row r="79" spans="1:75" x14ac:dyDescent="0.3">
      <c r="A79" s="82">
        <v>78</v>
      </c>
      <c r="B79" s="26" t="e">
        <f>VLOOKUP($A79,#REF!,2,FALSE)</f>
        <v>#REF!</v>
      </c>
      <c r="C79" s="26" t="e">
        <f>VLOOKUP($A79,#REF!,3,FALSE)</f>
        <v>#REF!</v>
      </c>
      <c r="D79" s="106">
        <v>24597</v>
      </c>
      <c r="E79" s="26" t="s">
        <v>1325</v>
      </c>
      <c r="F79" s="26">
        <v>33274339</v>
      </c>
      <c r="G79" s="26" t="e">
        <f>VLOOKUP($A79,#REF!,4,FALSE)</f>
        <v>#REF!</v>
      </c>
      <c r="H79" s="79" t="s">
        <v>1326</v>
      </c>
      <c r="I79" s="79">
        <v>53</v>
      </c>
      <c r="J79" s="105">
        <v>156.4</v>
      </c>
      <c r="K79" s="105">
        <v>76.8</v>
      </c>
      <c r="L79" s="79" t="s">
        <v>911</v>
      </c>
      <c r="M79" s="79" t="s">
        <v>912</v>
      </c>
      <c r="N79" s="79" t="s">
        <v>970</v>
      </c>
      <c r="O79" s="79" t="s">
        <v>623</v>
      </c>
      <c r="P79" s="79"/>
      <c r="Q79" s="80" t="s">
        <v>1327</v>
      </c>
      <c r="R79" s="80" t="s">
        <v>103</v>
      </c>
      <c r="S79" s="80" t="s">
        <v>1328</v>
      </c>
      <c r="T79" s="107" t="s">
        <v>1093</v>
      </c>
      <c r="U79" s="33" t="s">
        <v>1329</v>
      </c>
      <c r="V79" s="79" t="s">
        <v>898</v>
      </c>
      <c r="W79" s="79" t="s">
        <v>104</v>
      </c>
      <c r="X79" s="110" t="s">
        <v>105</v>
      </c>
      <c r="Y79" s="26" t="s">
        <v>899</v>
      </c>
      <c r="Z79" s="26" t="s">
        <v>899</v>
      </c>
      <c r="AA79" s="63" t="s">
        <v>18</v>
      </c>
      <c r="AB79" s="26">
        <v>83103</v>
      </c>
      <c r="AC79" s="69" t="s">
        <v>106</v>
      </c>
      <c r="AD79" s="105">
        <v>20200506</v>
      </c>
      <c r="AE79" s="105">
        <v>20120126</v>
      </c>
      <c r="AF79" s="105"/>
      <c r="AG79" s="82">
        <v>20200518</v>
      </c>
      <c r="AH79" s="83"/>
      <c r="AI79" s="108" t="s">
        <v>903</v>
      </c>
      <c r="AJ79" s="83"/>
      <c r="AK79" s="37" t="s">
        <v>628</v>
      </c>
      <c r="AL79" s="83"/>
      <c r="AM79" s="79" t="s">
        <v>1015</v>
      </c>
      <c r="AN79" s="79">
        <v>2</v>
      </c>
      <c r="AO79" s="79" t="s">
        <v>905</v>
      </c>
      <c r="AP79" s="79">
        <v>0</v>
      </c>
      <c r="AQ79" s="79" t="s">
        <v>905</v>
      </c>
      <c r="AR79" s="79">
        <v>2</v>
      </c>
      <c r="AS79" s="79">
        <v>1</v>
      </c>
      <c r="AT79" s="79" t="s">
        <v>1094</v>
      </c>
      <c r="AU79" s="79">
        <v>0.4</v>
      </c>
      <c r="AV79" s="79" t="s">
        <v>902</v>
      </c>
      <c r="AW79" s="28" t="s">
        <v>907</v>
      </c>
      <c r="AX79" s="28" t="s">
        <v>907</v>
      </c>
      <c r="AY79" s="28" t="s">
        <v>907</v>
      </c>
      <c r="AZ79" s="79" t="s">
        <v>923</v>
      </c>
      <c r="BA79" s="79" t="s">
        <v>628</v>
      </c>
      <c r="BB79" s="79" t="s">
        <v>628</v>
      </c>
      <c r="BC79" s="79" t="s">
        <v>628</v>
      </c>
      <c r="BD79" s="79" t="s">
        <v>907</v>
      </c>
      <c r="BE79" s="26" t="s">
        <v>902</v>
      </c>
      <c r="BF79" s="26" t="s">
        <v>902</v>
      </c>
      <c r="BG79" s="79" t="s">
        <v>907</v>
      </c>
      <c r="BH79" s="27" t="s">
        <v>902</v>
      </c>
      <c r="BI79" s="27" t="s">
        <v>902</v>
      </c>
      <c r="BJ79" s="27" t="s">
        <v>902</v>
      </c>
      <c r="BK79" s="79" t="s">
        <v>923</v>
      </c>
      <c r="BL79" s="79" t="s">
        <v>923</v>
      </c>
      <c r="BM79" s="79" t="s">
        <v>923</v>
      </c>
      <c r="BN79" s="79" t="s">
        <v>907</v>
      </c>
      <c r="BO79" s="79" t="s">
        <v>907</v>
      </c>
      <c r="BP79" s="79" t="s">
        <v>907</v>
      </c>
      <c r="BQ79" s="79"/>
      <c r="BR79" s="79"/>
      <c r="BS79" s="79"/>
      <c r="BT79" s="79"/>
      <c r="BU79" s="79"/>
      <c r="BV79" s="111" t="s">
        <v>1330</v>
      </c>
      <c r="BW79" s="79"/>
    </row>
    <row r="80" spans="1:75" x14ac:dyDescent="0.3">
      <c r="A80" s="82">
        <v>79</v>
      </c>
      <c r="B80" s="26" t="e">
        <f>VLOOKUP($A80,#REF!,2,FALSE)</f>
        <v>#REF!</v>
      </c>
      <c r="C80" s="26" t="e">
        <f>VLOOKUP($A80,#REF!,3,FALSE)</f>
        <v>#REF!</v>
      </c>
      <c r="D80" s="106">
        <v>21717</v>
      </c>
      <c r="E80" s="26" t="s">
        <v>1331</v>
      </c>
      <c r="F80" s="26">
        <v>33390105</v>
      </c>
      <c r="G80" s="26" t="e">
        <f>VLOOKUP($A80,#REF!,4,FALSE)</f>
        <v>#REF!</v>
      </c>
      <c r="H80" s="79" t="s">
        <v>1326</v>
      </c>
      <c r="I80" s="79">
        <v>60</v>
      </c>
      <c r="J80" s="105">
        <v>154.69999999999999</v>
      </c>
      <c r="K80" s="105">
        <v>71.400000000000006</v>
      </c>
      <c r="L80" s="79" t="s">
        <v>911</v>
      </c>
      <c r="M80" s="79" t="s">
        <v>894</v>
      </c>
      <c r="N80" s="79" t="s">
        <v>895</v>
      </c>
      <c r="O80" s="79" t="s">
        <v>645</v>
      </c>
      <c r="P80" s="79" t="s">
        <v>1332</v>
      </c>
      <c r="Q80" s="80" t="s">
        <v>1089</v>
      </c>
      <c r="R80" s="80" t="s">
        <v>24</v>
      </c>
      <c r="S80" s="80" t="s">
        <v>639</v>
      </c>
      <c r="T80" s="107" t="s">
        <v>1333</v>
      </c>
      <c r="U80" s="81" t="s">
        <v>639</v>
      </c>
      <c r="V80" s="79" t="s">
        <v>898</v>
      </c>
      <c r="W80" s="79" t="s">
        <v>24</v>
      </c>
      <c r="X80" s="79" t="s">
        <v>25</v>
      </c>
      <c r="Y80" s="79" t="s">
        <v>1334</v>
      </c>
      <c r="Z80" s="108" t="s">
        <v>25</v>
      </c>
      <c r="AA80" s="108" t="s">
        <v>25</v>
      </c>
      <c r="AB80" s="79">
        <v>80713</v>
      </c>
      <c r="AC80" s="109" t="s">
        <v>290</v>
      </c>
      <c r="AD80" s="105">
        <v>20200515</v>
      </c>
      <c r="AE80" s="105">
        <v>20200429</v>
      </c>
      <c r="AF80" s="105"/>
      <c r="AG80" s="82">
        <v>20200521</v>
      </c>
      <c r="AH80" s="83"/>
      <c r="AI80" s="108" t="s">
        <v>903</v>
      </c>
      <c r="AJ80" s="83"/>
      <c r="AK80" s="37" t="s">
        <v>628</v>
      </c>
      <c r="AL80" s="83"/>
      <c r="AM80" s="79" t="s">
        <v>1335</v>
      </c>
      <c r="AN80" s="79">
        <v>1</v>
      </c>
      <c r="AO80" s="27" t="s">
        <v>905</v>
      </c>
      <c r="AP80" s="79">
        <v>0</v>
      </c>
      <c r="AQ80" s="79" t="s">
        <v>905</v>
      </c>
      <c r="AR80" s="79">
        <v>1</v>
      </c>
      <c r="AS80" s="79">
        <v>1</v>
      </c>
      <c r="AT80" s="79" t="s">
        <v>1336</v>
      </c>
      <c r="AU80" s="79">
        <v>0.4</v>
      </c>
      <c r="AV80" s="79" t="s">
        <v>902</v>
      </c>
      <c r="AW80" s="28" t="s">
        <v>907</v>
      </c>
      <c r="AX80" s="28" t="s">
        <v>907</v>
      </c>
      <c r="AY80" s="28" t="s">
        <v>907</v>
      </c>
      <c r="AZ80" s="28" t="s">
        <v>907</v>
      </c>
      <c r="BA80" s="79" t="s">
        <v>624</v>
      </c>
      <c r="BB80" s="79" t="s">
        <v>624</v>
      </c>
      <c r="BC80" s="79" t="s">
        <v>628</v>
      </c>
      <c r="BD80" s="79" t="s">
        <v>907</v>
      </c>
      <c r="BE80" s="26" t="s">
        <v>902</v>
      </c>
      <c r="BF80" s="26" t="s">
        <v>902</v>
      </c>
      <c r="BG80" s="79" t="s">
        <v>907</v>
      </c>
      <c r="BH80" s="79"/>
      <c r="BI80" s="79"/>
      <c r="BJ80" s="79"/>
      <c r="BK80" s="79" t="s">
        <v>923</v>
      </c>
      <c r="BL80" s="79" t="s">
        <v>923</v>
      </c>
      <c r="BM80" s="79" t="s">
        <v>907</v>
      </c>
      <c r="BN80" s="79" t="s">
        <v>907</v>
      </c>
      <c r="BO80" s="79" t="s">
        <v>907</v>
      </c>
      <c r="BP80" s="79" t="s">
        <v>907</v>
      </c>
      <c r="BQ80" s="79"/>
      <c r="BR80" s="79"/>
      <c r="BS80" s="79"/>
      <c r="BT80" s="79"/>
      <c r="BU80" s="79"/>
      <c r="BV80" s="79"/>
      <c r="BW80" s="79"/>
    </row>
    <row r="81" spans="1:75" x14ac:dyDescent="0.3">
      <c r="A81" s="93">
        <v>80</v>
      </c>
      <c r="B81" s="41" t="e">
        <f>VLOOKUP($A81,#REF!,2,FALSE)</f>
        <v>#REF!</v>
      </c>
      <c r="C81" s="41" t="e">
        <f>VLOOKUP($A81,#REF!,3,FALSE)</f>
        <v>#REF!</v>
      </c>
      <c r="D81" s="113">
        <v>12743</v>
      </c>
      <c r="E81" s="41" t="s">
        <v>1337</v>
      </c>
      <c r="F81" s="41">
        <v>33391966</v>
      </c>
      <c r="G81" s="41" t="e">
        <f>VLOOKUP($A81,#REF!,4,FALSE)</f>
        <v>#REF!</v>
      </c>
      <c r="H81" s="98" t="s">
        <v>1326</v>
      </c>
      <c r="I81" s="98">
        <v>85</v>
      </c>
      <c r="J81" s="112">
        <v>150.9</v>
      </c>
      <c r="K81" s="112">
        <v>63.1</v>
      </c>
      <c r="L81" s="98" t="s">
        <v>982</v>
      </c>
      <c r="M81" s="98" t="s">
        <v>1069</v>
      </c>
      <c r="N81" s="98" t="s">
        <v>895</v>
      </c>
      <c r="O81" s="98" t="s">
        <v>631</v>
      </c>
      <c r="P81" s="98"/>
      <c r="Q81" s="91" t="s">
        <v>1089</v>
      </c>
      <c r="R81" s="91" t="s">
        <v>83</v>
      </c>
      <c r="S81" s="91" t="s">
        <v>646</v>
      </c>
      <c r="T81" s="103" t="s">
        <v>1338</v>
      </c>
      <c r="U81" s="81" t="s">
        <v>646</v>
      </c>
      <c r="V81" s="98" t="s">
        <v>898</v>
      </c>
      <c r="W81" s="98" t="s">
        <v>83</v>
      </c>
      <c r="X81" s="98" t="s">
        <v>84</v>
      </c>
      <c r="Y81" s="42" t="s">
        <v>1123</v>
      </c>
      <c r="Z81" s="79" t="s">
        <v>1014</v>
      </c>
      <c r="AA81" s="108" t="s">
        <v>84</v>
      </c>
      <c r="AB81" s="42">
        <v>80703</v>
      </c>
      <c r="AC81" s="92" t="s">
        <v>19</v>
      </c>
      <c r="AD81" s="112">
        <v>20200603</v>
      </c>
      <c r="AE81" s="112">
        <v>20150713</v>
      </c>
      <c r="AF81" s="112"/>
      <c r="AG81" s="93">
        <v>20200604</v>
      </c>
      <c r="AH81" s="96" t="s">
        <v>1339</v>
      </c>
      <c r="AI81" s="108" t="s">
        <v>941</v>
      </c>
      <c r="AJ81" s="96" t="s">
        <v>1340</v>
      </c>
      <c r="AK81" s="37" t="s">
        <v>624</v>
      </c>
      <c r="AL81" s="94"/>
      <c r="AM81" s="98" t="s">
        <v>1303</v>
      </c>
      <c r="AN81" s="98">
        <v>2</v>
      </c>
      <c r="AO81" s="42" t="s">
        <v>1072</v>
      </c>
      <c r="AP81" s="98">
        <v>1</v>
      </c>
      <c r="AQ81" s="98" t="s">
        <v>1073</v>
      </c>
      <c r="AR81" s="114">
        <v>2</v>
      </c>
      <c r="AS81" s="98">
        <v>1</v>
      </c>
      <c r="AT81" s="98" t="s">
        <v>1341</v>
      </c>
      <c r="AU81" s="98">
        <v>0.2</v>
      </c>
      <c r="AV81" s="98" t="s">
        <v>1086</v>
      </c>
      <c r="AW81" s="98" t="s">
        <v>907</v>
      </c>
      <c r="AX81" s="98" t="s">
        <v>907</v>
      </c>
      <c r="AY81" s="98" t="s">
        <v>907</v>
      </c>
      <c r="AZ81" s="98" t="s">
        <v>908</v>
      </c>
      <c r="BA81" s="98" t="s">
        <v>624</v>
      </c>
      <c r="BB81" s="98" t="s">
        <v>628</v>
      </c>
      <c r="BC81" s="98" t="s">
        <v>628</v>
      </c>
      <c r="BD81" s="98" t="s">
        <v>907</v>
      </c>
      <c r="BE81" s="41" t="s">
        <v>902</v>
      </c>
      <c r="BF81" s="41" t="s">
        <v>902</v>
      </c>
      <c r="BG81" s="98" t="s">
        <v>907</v>
      </c>
      <c r="BH81" s="98"/>
      <c r="BI81" s="98"/>
      <c r="BJ81" s="98"/>
      <c r="BK81" s="98" t="s">
        <v>907</v>
      </c>
      <c r="BL81" s="98" t="s">
        <v>907</v>
      </c>
      <c r="BM81" s="98" t="s">
        <v>907</v>
      </c>
      <c r="BN81" s="98" t="s">
        <v>923</v>
      </c>
      <c r="BO81" s="98" t="s">
        <v>907</v>
      </c>
      <c r="BP81" s="98" t="s">
        <v>907</v>
      </c>
      <c r="BQ81" s="98"/>
      <c r="BR81" s="98"/>
      <c r="BS81" s="113">
        <v>44286</v>
      </c>
      <c r="BT81" s="98"/>
      <c r="BU81" s="98"/>
      <c r="BV81" s="115" t="s">
        <v>1342</v>
      </c>
      <c r="BW81" s="98"/>
    </row>
    <row r="82" spans="1:75" x14ac:dyDescent="0.3">
      <c r="A82" s="82">
        <v>81</v>
      </c>
      <c r="B82" s="26" t="e">
        <f>VLOOKUP($A82,#REF!,2,FALSE)</f>
        <v>#REF!</v>
      </c>
      <c r="C82" s="26" t="e">
        <f>VLOOKUP($A82,#REF!,3,FALSE)</f>
        <v>#REF!</v>
      </c>
      <c r="D82" s="106">
        <v>24108</v>
      </c>
      <c r="E82" s="26" t="s">
        <v>1343</v>
      </c>
      <c r="F82" s="26">
        <v>33392818</v>
      </c>
      <c r="G82" s="26" t="e">
        <f>VLOOKUP($A82,#REF!,4,FALSE)</f>
        <v>#REF!</v>
      </c>
      <c r="H82" s="79" t="s">
        <v>1326</v>
      </c>
      <c r="I82" s="79">
        <v>54</v>
      </c>
      <c r="J82" s="105">
        <v>154.30000000000001</v>
      </c>
      <c r="K82" s="105">
        <v>48.58</v>
      </c>
      <c r="L82" s="79" t="s">
        <v>911</v>
      </c>
      <c r="M82" s="79" t="s">
        <v>894</v>
      </c>
      <c r="N82" s="79" t="s">
        <v>927</v>
      </c>
      <c r="O82" s="79" t="s">
        <v>623</v>
      </c>
      <c r="P82" s="79"/>
      <c r="Q82" s="80" t="s">
        <v>928</v>
      </c>
      <c r="R82" s="80" t="s">
        <v>30</v>
      </c>
      <c r="S82" s="80" t="s">
        <v>636</v>
      </c>
      <c r="T82" s="68" t="s">
        <v>1344</v>
      </c>
      <c r="U82" s="81" t="s">
        <v>636</v>
      </c>
      <c r="V82" s="79" t="s">
        <v>898</v>
      </c>
      <c r="W82" s="79" t="s">
        <v>30</v>
      </c>
      <c r="X82" s="79" t="s">
        <v>31</v>
      </c>
      <c r="Y82" s="28" t="s">
        <v>1123</v>
      </c>
      <c r="Z82" s="108" t="s">
        <v>31</v>
      </c>
      <c r="AA82" s="108" t="s">
        <v>31</v>
      </c>
      <c r="AB82" s="28">
        <v>80703</v>
      </c>
      <c r="AC82" s="74" t="s">
        <v>19</v>
      </c>
      <c r="AD82" s="105">
        <v>20200612</v>
      </c>
      <c r="AE82" s="105">
        <v>20200310</v>
      </c>
      <c r="AF82" s="105"/>
      <c r="AG82" s="82">
        <v>20200618</v>
      </c>
      <c r="AH82" s="95"/>
      <c r="AI82" s="108" t="s">
        <v>903</v>
      </c>
      <c r="AJ82" s="83"/>
      <c r="AK82" s="37" t="s">
        <v>628</v>
      </c>
      <c r="AL82" s="83"/>
      <c r="AM82" s="79" t="s">
        <v>1057</v>
      </c>
      <c r="AN82" s="79" t="s">
        <v>1042</v>
      </c>
      <c r="AO82" s="27" t="s">
        <v>905</v>
      </c>
      <c r="AP82" s="79">
        <v>0</v>
      </c>
      <c r="AQ82" s="79" t="s">
        <v>905</v>
      </c>
      <c r="AR82" s="79" t="s">
        <v>32</v>
      </c>
      <c r="AS82" s="79">
        <v>3</v>
      </c>
      <c r="AT82" s="79" t="s">
        <v>1270</v>
      </c>
      <c r="AU82" s="79">
        <v>0.5</v>
      </c>
      <c r="AV82" s="79" t="s">
        <v>902</v>
      </c>
      <c r="AW82" s="28" t="s">
        <v>923</v>
      </c>
      <c r="AX82" s="28" t="s">
        <v>907</v>
      </c>
      <c r="AY82" s="28" t="s">
        <v>907</v>
      </c>
      <c r="AZ82" s="28" t="s">
        <v>907</v>
      </c>
      <c r="BA82" s="79" t="s">
        <v>624</v>
      </c>
      <c r="BB82" s="79" t="s">
        <v>624</v>
      </c>
      <c r="BC82" s="79" t="s">
        <v>628</v>
      </c>
      <c r="BD82" s="79" t="s">
        <v>907</v>
      </c>
      <c r="BE82" s="26" t="s">
        <v>902</v>
      </c>
      <c r="BF82" s="26" t="s">
        <v>902</v>
      </c>
      <c r="BG82" s="79" t="s">
        <v>907</v>
      </c>
      <c r="BH82" s="79"/>
      <c r="BI82" s="79"/>
      <c r="BJ82" s="79"/>
      <c r="BK82" s="79" t="s">
        <v>907</v>
      </c>
      <c r="BL82" s="79" t="s">
        <v>923</v>
      </c>
      <c r="BM82" s="79" t="s">
        <v>923</v>
      </c>
      <c r="BN82" s="79" t="s">
        <v>907</v>
      </c>
      <c r="BO82" s="79" t="s">
        <v>907</v>
      </c>
      <c r="BP82" s="79" t="s">
        <v>907</v>
      </c>
      <c r="BQ82" s="79"/>
      <c r="BR82" s="79"/>
      <c r="BS82" s="79"/>
      <c r="BT82" s="79"/>
      <c r="BU82" s="79"/>
      <c r="BV82" s="111" t="s">
        <v>1345</v>
      </c>
      <c r="BW82" s="79"/>
    </row>
    <row r="83" spans="1:75" x14ac:dyDescent="0.3">
      <c r="A83" s="82">
        <v>82</v>
      </c>
      <c r="B83" s="26" t="e">
        <f>VLOOKUP($A83,#REF!,2,FALSE)</f>
        <v>#REF!</v>
      </c>
      <c r="C83" s="26" t="e">
        <f>VLOOKUP($A83,#REF!,3,FALSE)</f>
        <v>#REF!</v>
      </c>
      <c r="D83" s="106">
        <v>22317</v>
      </c>
      <c r="E83" s="26" t="s">
        <v>1346</v>
      </c>
      <c r="F83" s="26">
        <v>33393178</v>
      </c>
      <c r="G83" s="26" t="e">
        <f>VLOOKUP($A83,#REF!,4,FALSE)</f>
        <v>#REF!</v>
      </c>
      <c r="H83" s="28" t="s">
        <v>892</v>
      </c>
      <c r="I83" s="79">
        <v>59</v>
      </c>
      <c r="J83" s="105">
        <v>172</v>
      </c>
      <c r="K83" s="105">
        <v>78</v>
      </c>
      <c r="L83" s="29" t="s">
        <v>893</v>
      </c>
      <c r="M83" s="29" t="s">
        <v>630</v>
      </c>
      <c r="N83" s="79"/>
      <c r="O83" s="79" t="s">
        <v>645</v>
      </c>
      <c r="P83" s="79" t="s">
        <v>681</v>
      </c>
      <c r="Q83" s="80" t="s">
        <v>928</v>
      </c>
      <c r="R83" s="80" t="s">
        <v>83</v>
      </c>
      <c r="S83" s="80" t="s">
        <v>646</v>
      </c>
      <c r="T83" s="68" t="s">
        <v>1047</v>
      </c>
      <c r="U83" s="81" t="s">
        <v>646</v>
      </c>
      <c r="V83" s="28" t="s">
        <v>1347</v>
      </c>
      <c r="W83" s="28" t="s">
        <v>83</v>
      </c>
      <c r="X83" s="28" t="s">
        <v>84</v>
      </c>
      <c r="Y83" s="27" t="s">
        <v>963</v>
      </c>
      <c r="Z83" s="79" t="s">
        <v>1014</v>
      </c>
      <c r="AA83" s="63" t="s">
        <v>84</v>
      </c>
      <c r="AB83" s="27">
        <v>80703</v>
      </c>
      <c r="AC83" s="35" t="s">
        <v>19</v>
      </c>
      <c r="AD83" s="105">
        <v>20200619</v>
      </c>
      <c r="AE83" s="105">
        <v>20200617</v>
      </c>
      <c r="AF83" s="105">
        <v>20200731</v>
      </c>
      <c r="AG83" s="82">
        <v>20200720</v>
      </c>
      <c r="AH83" s="83"/>
      <c r="AI83" s="108" t="s">
        <v>903</v>
      </c>
      <c r="AJ83" s="83"/>
      <c r="AK83" s="37" t="s">
        <v>628</v>
      </c>
      <c r="AL83" s="83"/>
      <c r="AM83" s="79" t="s">
        <v>1335</v>
      </c>
      <c r="AN83" s="79">
        <v>1</v>
      </c>
      <c r="AO83" s="27" t="s">
        <v>905</v>
      </c>
      <c r="AP83" s="79">
        <v>0</v>
      </c>
      <c r="AQ83" s="79" t="s">
        <v>905</v>
      </c>
      <c r="AR83" s="79">
        <v>1</v>
      </c>
      <c r="AS83" s="28">
        <v>1</v>
      </c>
      <c r="AT83" s="28" t="s">
        <v>1206</v>
      </c>
      <c r="AU83" s="28" t="s">
        <v>902</v>
      </c>
      <c r="AV83" s="28" t="s">
        <v>902</v>
      </c>
      <c r="AW83" s="28" t="s">
        <v>907</v>
      </c>
      <c r="AX83" s="28" t="s">
        <v>907</v>
      </c>
      <c r="AY83" s="28" t="s">
        <v>907</v>
      </c>
      <c r="AZ83" s="28" t="s">
        <v>1348</v>
      </c>
      <c r="BA83" s="79" t="s">
        <v>628</v>
      </c>
      <c r="BB83" s="79" t="s">
        <v>628</v>
      </c>
      <c r="BC83" s="79" t="s">
        <v>624</v>
      </c>
      <c r="BD83" s="79" t="s">
        <v>923</v>
      </c>
      <c r="BE83" s="79">
        <v>40</v>
      </c>
      <c r="BF83" s="79">
        <v>40</v>
      </c>
      <c r="BG83" s="79" t="s">
        <v>923</v>
      </c>
      <c r="BH83" s="79">
        <v>1</v>
      </c>
      <c r="BI83" s="79">
        <v>10</v>
      </c>
      <c r="BJ83" s="79">
        <v>20</v>
      </c>
      <c r="BK83" s="79" t="s">
        <v>907</v>
      </c>
      <c r="BL83" s="79" t="s">
        <v>923</v>
      </c>
      <c r="BM83" s="79" t="s">
        <v>923</v>
      </c>
      <c r="BN83" s="79" t="s">
        <v>907</v>
      </c>
      <c r="BO83" s="79" t="s">
        <v>907</v>
      </c>
      <c r="BP83" s="79" t="s">
        <v>907</v>
      </c>
      <c r="BQ83" s="79"/>
      <c r="BR83" s="79"/>
      <c r="BS83" s="79"/>
      <c r="BT83" s="79"/>
      <c r="BU83" s="79"/>
      <c r="BV83" s="79"/>
      <c r="BW83" s="79"/>
    </row>
    <row r="84" spans="1:75" x14ac:dyDescent="0.3">
      <c r="A84" s="82">
        <v>83</v>
      </c>
      <c r="B84" s="26" t="e">
        <f>VLOOKUP($A84,#REF!,2,FALSE)</f>
        <v>#REF!</v>
      </c>
      <c r="C84" s="26" t="e">
        <f>VLOOKUP($A84,#REF!,3,FALSE)</f>
        <v>#REF!</v>
      </c>
      <c r="D84" s="106">
        <v>16633</v>
      </c>
      <c r="E84" s="26" t="s">
        <v>1349</v>
      </c>
      <c r="F84" s="26">
        <v>33391495</v>
      </c>
      <c r="G84" s="26" t="e">
        <f>VLOOKUP($A84,#REF!,4,FALSE)</f>
        <v>#REF!</v>
      </c>
      <c r="H84" s="79" t="s">
        <v>1326</v>
      </c>
      <c r="I84" s="79">
        <v>74</v>
      </c>
      <c r="J84" s="105">
        <v>145.6</v>
      </c>
      <c r="K84" s="105">
        <v>45.5</v>
      </c>
      <c r="L84" s="79"/>
      <c r="M84" s="29"/>
      <c r="N84" s="79"/>
      <c r="O84" s="79"/>
      <c r="P84" s="79"/>
      <c r="Q84" s="80" t="s">
        <v>928</v>
      </c>
      <c r="R84" s="80" t="s">
        <v>24</v>
      </c>
      <c r="S84" s="80" t="s">
        <v>639</v>
      </c>
      <c r="T84" s="68" t="s">
        <v>1047</v>
      </c>
      <c r="U84" s="81" t="s">
        <v>639</v>
      </c>
      <c r="V84" s="79" t="s">
        <v>1350</v>
      </c>
      <c r="W84" s="79" t="s">
        <v>24</v>
      </c>
      <c r="X84" s="79" t="s">
        <v>25</v>
      </c>
      <c r="Y84" s="26" t="s">
        <v>1018</v>
      </c>
      <c r="Z84" s="108" t="s">
        <v>25</v>
      </c>
      <c r="AA84" s="108" t="s">
        <v>25</v>
      </c>
      <c r="AB84" s="26">
        <v>80703</v>
      </c>
      <c r="AC84" s="69" t="s">
        <v>19</v>
      </c>
      <c r="AD84" s="105">
        <v>20200619</v>
      </c>
      <c r="AE84" s="105">
        <v>20191016</v>
      </c>
      <c r="AF84" s="105"/>
      <c r="AG84" s="99" t="s">
        <v>902</v>
      </c>
      <c r="AH84" s="84"/>
      <c r="AI84" s="108"/>
      <c r="AJ84" s="84"/>
      <c r="AK84" s="37" t="s">
        <v>628</v>
      </c>
      <c r="AL84" s="84"/>
      <c r="AM84" s="79" t="s">
        <v>1351</v>
      </c>
      <c r="AN84" s="79" t="s">
        <v>1021</v>
      </c>
      <c r="AO84" s="28" t="s">
        <v>918</v>
      </c>
      <c r="AP84" s="79">
        <v>2</v>
      </c>
      <c r="AQ84" s="79" t="s">
        <v>902</v>
      </c>
      <c r="AR84" s="79" t="s">
        <v>1241</v>
      </c>
      <c r="AS84" s="79">
        <v>1</v>
      </c>
      <c r="AT84" s="79" t="s">
        <v>902</v>
      </c>
      <c r="AU84" s="79" t="s">
        <v>902</v>
      </c>
      <c r="AV84" s="79" t="s">
        <v>902</v>
      </c>
      <c r="AW84" s="79" t="s">
        <v>902</v>
      </c>
      <c r="AX84" s="79" t="s">
        <v>902</v>
      </c>
      <c r="AY84" s="79" t="s">
        <v>902</v>
      </c>
      <c r="AZ84" s="79"/>
      <c r="BA84" s="79"/>
      <c r="BB84" s="79"/>
      <c r="BC84" s="79"/>
      <c r="BD84" s="79" t="s">
        <v>902</v>
      </c>
      <c r="BE84" s="79" t="s">
        <v>902</v>
      </c>
      <c r="BF84" s="79" t="s">
        <v>902</v>
      </c>
      <c r="BG84" s="79" t="s">
        <v>902</v>
      </c>
      <c r="BH84" s="27" t="s">
        <v>902</v>
      </c>
      <c r="BI84" s="27" t="s">
        <v>902</v>
      </c>
      <c r="BJ84" s="27" t="s">
        <v>902</v>
      </c>
      <c r="BK84" s="79"/>
      <c r="BL84" s="79"/>
      <c r="BM84" s="79"/>
      <c r="BN84" s="79"/>
      <c r="BO84" s="79" t="s">
        <v>907</v>
      </c>
      <c r="BP84" s="79" t="s">
        <v>907</v>
      </c>
      <c r="BQ84" s="79"/>
      <c r="BR84" s="79"/>
      <c r="BS84" s="79"/>
      <c r="BT84" s="79"/>
      <c r="BU84" s="79"/>
      <c r="BV84" s="79"/>
      <c r="BW84" s="79"/>
    </row>
    <row r="85" spans="1:75" s="117" customFormat="1" x14ac:dyDescent="0.3">
      <c r="A85" s="93">
        <v>84</v>
      </c>
      <c r="B85" s="41" t="e">
        <f>VLOOKUP($A85,#REF!,2,FALSE)</f>
        <v>#REF!</v>
      </c>
      <c r="C85" s="41" t="e">
        <f>VLOOKUP($A85,#REF!,3,FALSE)</f>
        <v>#REF!</v>
      </c>
      <c r="D85" s="113">
        <v>19796</v>
      </c>
      <c r="E85" s="41" t="s">
        <v>1352</v>
      </c>
      <c r="F85" s="41">
        <v>20260084</v>
      </c>
      <c r="G85" s="41" t="e">
        <f>VLOOKUP($A85,#REF!,4,FALSE)</f>
        <v>#REF!</v>
      </c>
      <c r="H85" s="42" t="s">
        <v>892</v>
      </c>
      <c r="I85" s="98">
        <v>66</v>
      </c>
      <c r="J85" s="112">
        <v>169</v>
      </c>
      <c r="K85" s="112">
        <v>50.2</v>
      </c>
      <c r="L85" s="98" t="s">
        <v>911</v>
      </c>
      <c r="M85" s="98" t="s">
        <v>912</v>
      </c>
      <c r="N85" s="98" t="s">
        <v>895</v>
      </c>
      <c r="O85" s="98" t="s">
        <v>681</v>
      </c>
      <c r="P85" s="98"/>
      <c r="Q85" s="91" t="s">
        <v>928</v>
      </c>
      <c r="R85" s="91" t="s">
        <v>17</v>
      </c>
      <c r="S85" s="91" t="s">
        <v>625</v>
      </c>
      <c r="T85" s="46" t="s">
        <v>1201</v>
      </c>
      <c r="U85" s="91" t="s">
        <v>625</v>
      </c>
      <c r="V85" s="98" t="s">
        <v>898</v>
      </c>
      <c r="W85" s="98" t="s">
        <v>17</v>
      </c>
      <c r="X85" s="98" t="s">
        <v>18</v>
      </c>
      <c r="Y85" s="41" t="s">
        <v>899</v>
      </c>
      <c r="Z85" s="26" t="s">
        <v>899</v>
      </c>
      <c r="AA85" s="98" t="s">
        <v>18</v>
      </c>
      <c r="AB85" s="41">
        <v>80703</v>
      </c>
      <c r="AC85" s="47" t="s">
        <v>19</v>
      </c>
      <c r="AD85" s="112">
        <v>20200618</v>
      </c>
      <c r="AE85" s="112">
        <v>20200611</v>
      </c>
      <c r="AF85" s="112"/>
      <c r="AG85" s="97">
        <v>20200629</v>
      </c>
      <c r="AH85" s="96"/>
      <c r="AI85" s="98" t="s">
        <v>903</v>
      </c>
      <c r="AJ85" s="96"/>
      <c r="AK85" s="48" t="s">
        <v>628</v>
      </c>
      <c r="AL85" s="96"/>
      <c r="AM85" s="98" t="s">
        <v>1009</v>
      </c>
      <c r="AN85" s="98">
        <v>1</v>
      </c>
      <c r="AO85" s="98" t="s">
        <v>966</v>
      </c>
      <c r="AP85" s="98" t="s">
        <v>967</v>
      </c>
      <c r="AQ85" s="98" t="s">
        <v>966</v>
      </c>
      <c r="AR85" s="98">
        <v>1</v>
      </c>
      <c r="AS85" s="98">
        <v>1</v>
      </c>
      <c r="AT85" s="98" t="s">
        <v>1353</v>
      </c>
      <c r="AU85" s="98">
        <v>0.2</v>
      </c>
      <c r="AV85" s="98" t="s">
        <v>902</v>
      </c>
      <c r="AW85" s="98" t="s">
        <v>907</v>
      </c>
      <c r="AX85" s="98" t="s">
        <v>907</v>
      </c>
      <c r="AY85" s="98" t="s">
        <v>907</v>
      </c>
      <c r="AZ85" s="98" t="s">
        <v>907</v>
      </c>
      <c r="BA85" s="98"/>
      <c r="BB85" s="98"/>
      <c r="BC85" s="98" t="s">
        <v>907</v>
      </c>
      <c r="BD85" s="98" t="s">
        <v>907</v>
      </c>
      <c r="BE85" s="41" t="s">
        <v>902</v>
      </c>
      <c r="BF85" s="116">
        <v>37</v>
      </c>
      <c r="BG85" s="98" t="s">
        <v>907</v>
      </c>
      <c r="BH85" s="41" t="s">
        <v>902</v>
      </c>
      <c r="BI85" s="41" t="s">
        <v>902</v>
      </c>
      <c r="BJ85" s="41" t="s">
        <v>902</v>
      </c>
      <c r="BK85" s="98" t="s">
        <v>907</v>
      </c>
      <c r="BL85" s="98" t="s">
        <v>907</v>
      </c>
      <c r="BM85" s="98" t="s">
        <v>923</v>
      </c>
      <c r="BN85" s="98"/>
      <c r="BO85" s="98" t="s">
        <v>907</v>
      </c>
      <c r="BP85" s="98" t="s">
        <v>907</v>
      </c>
      <c r="BQ85" s="98"/>
      <c r="BR85" s="98"/>
      <c r="BS85" s="98"/>
      <c r="BT85" s="98"/>
      <c r="BU85" s="98"/>
      <c r="BV85" s="98" t="s">
        <v>1354</v>
      </c>
      <c r="BW85" s="98"/>
    </row>
    <row r="86" spans="1:75" x14ac:dyDescent="0.3">
      <c r="A86" s="82">
        <v>85</v>
      </c>
      <c r="B86" s="26" t="e">
        <f>VLOOKUP($A86,#REF!,2,FALSE)</f>
        <v>#REF!</v>
      </c>
      <c r="C86" s="26" t="e">
        <f>VLOOKUP($A86,#REF!,3,FALSE)</f>
        <v>#REF!</v>
      </c>
      <c r="D86" s="106">
        <v>21117</v>
      </c>
      <c r="E86" s="26" t="s">
        <v>1355</v>
      </c>
      <c r="F86" s="26">
        <v>33394149</v>
      </c>
      <c r="G86" s="26" t="e">
        <f>VLOOKUP($A86,#REF!,4,FALSE)</f>
        <v>#REF!</v>
      </c>
      <c r="H86" s="79" t="s">
        <v>1356</v>
      </c>
      <c r="I86" s="79">
        <v>62</v>
      </c>
      <c r="J86" s="105">
        <v>163.4</v>
      </c>
      <c r="K86" s="105">
        <v>59</v>
      </c>
      <c r="L86" s="79" t="s">
        <v>911</v>
      </c>
      <c r="M86" s="79" t="s">
        <v>894</v>
      </c>
      <c r="N86" s="79" t="s">
        <v>938</v>
      </c>
      <c r="O86" s="79" t="s">
        <v>635</v>
      </c>
      <c r="P86" s="79"/>
      <c r="Q86" s="80" t="s">
        <v>1089</v>
      </c>
      <c r="R86" s="80" t="s">
        <v>369</v>
      </c>
      <c r="S86" s="80" t="s">
        <v>732</v>
      </c>
      <c r="T86" s="68" t="s">
        <v>1357</v>
      </c>
      <c r="U86" s="81" t="s">
        <v>732</v>
      </c>
      <c r="V86" s="79" t="s">
        <v>1254</v>
      </c>
      <c r="W86" s="79" t="s">
        <v>370</v>
      </c>
      <c r="X86" s="79" t="s">
        <v>371</v>
      </c>
      <c r="Y86" s="28" t="s">
        <v>974</v>
      </c>
      <c r="Z86" s="28" t="s">
        <v>1358</v>
      </c>
      <c r="AA86" s="108" t="s">
        <v>371</v>
      </c>
      <c r="AB86" s="28">
        <v>87203</v>
      </c>
      <c r="AC86" s="74" t="s">
        <v>372</v>
      </c>
      <c r="AD86" s="105">
        <v>20200629</v>
      </c>
      <c r="AE86" s="105">
        <v>20200618</v>
      </c>
      <c r="AF86" s="105"/>
      <c r="AG86" s="82">
        <v>20200702</v>
      </c>
      <c r="AH86" s="83"/>
      <c r="AI86" s="108" t="s">
        <v>903</v>
      </c>
      <c r="AJ86" s="83"/>
      <c r="AK86" s="37" t="s">
        <v>628</v>
      </c>
      <c r="AL86" s="83"/>
      <c r="AM86" s="79" t="s">
        <v>1359</v>
      </c>
      <c r="AN86" s="79">
        <v>3</v>
      </c>
      <c r="AO86" s="79" t="s">
        <v>905</v>
      </c>
      <c r="AP86" s="79">
        <v>0</v>
      </c>
      <c r="AQ86" s="79" t="s">
        <v>905</v>
      </c>
      <c r="AR86" s="118" t="s">
        <v>383</v>
      </c>
      <c r="AS86" s="79">
        <v>9</v>
      </c>
      <c r="AT86" s="79" t="s">
        <v>1360</v>
      </c>
      <c r="AU86" s="79" t="s">
        <v>1361</v>
      </c>
      <c r="AV86" s="79" t="s">
        <v>902</v>
      </c>
      <c r="AW86" s="28" t="s">
        <v>907</v>
      </c>
      <c r="AX86" s="28" t="s">
        <v>907</v>
      </c>
      <c r="AY86" s="28" t="s">
        <v>907</v>
      </c>
      <c r="AZ86" s="79" t="s">
        <v>902</v>
      </c>
      <c r="BA86" s="79" t="s">
        <v>624</v>
      </c>
      <c r="BB86" s="79" t="s">
        <v>624</v>
      </c>
      <c r="BC86" s="79" t="s">
        <v>628</v>
      </c>
      <c r="BD86" s="79" t="s">
        <v>923</v>
      </c>
      <c r="BE86" s="79">
        <v>40</v>
      </c>
      <c r="BF86" s="79">
        <v>50</v>
      </c>
      <c r="BG86" s="79" t="s">
        <v>923</v>
      </c>
      <c r="BH86" s="79">
        <v>2</v>
      </c>
      <c r="BI86" s="79">
        <v>1</v>
      </c>
      <c r="BJ86" s="79">
        <v>33</v>
      </c>
      <c r="BK86" s="79" t="s">
        <v>907</v>
      </c>
      <c r="BL86" s="79" t="s">
        <v>907</v>
      </c>
      <c r="BM86" s="79" t="s">
        <v>907</v>
      </c>
      <c r="BN86" s="79" t="s">
        <v>907</v>
      </c>
      <c r="BO86" s="79" t="s">
        <v>907</v>
      </c>
      <c r="BP86" s="79" t="s">
        <v>907</v>
      </c>
      <c r="BQ86" s="79"/>
      <c r="BR86" s="79"/>
      <c r="BS86" s="79"/>
      <c r="BT86" s="79"/>
      <c r="BU86" s="79"/>
      <c r="BV86" s="79"/>
      <c r="BW86" s="79"/>
    </row>
    <row r="87" spans="1:75" ht="17.25" x14ac:dyDescent="0.3">
      <c r="A87" s="82">
        <v>86</v>
      </c>
      <c r="B87" s="26" t="e">
        <f>VLOOKUP($A87,#REF!,2,FALSE)</f>
        <v>#REF!</v>
      </c>
      <c r="C87" s="26" t="e">
        <f>VLOOKUP($A87,#REF!,3,FALSE)</f>
        <v>#REF!</v>
      </c>
      <c r="D87" s="106">
        <v>22605</v>
      </c>
      <c r="E87" s="26" t="s">
        <v>1362</v>
      </c>
      <c r="F87" s="26">
        <v>33394947</v>
      </c>
      <c r="G87" s="26" t="e">
        <f>VLOOKUP($A87,#REF!,4,FALSE)</f>
        <v>#REF!</v>
      </c>
      <c r="H87" s="79" t="s">
        <v>1356</v>
      </c>
      <c r="I87" s="79">
        <v>58</v>
      </c>
      <c r="J87" s="105">
        <v>173.3</v>
      </c>
      <c r="K87" s="105">
        <v>60</v>
      </c>
      <c r="L87" s="79" t="s">
        <v>911</v>
      </c>
      <c r="M87" s="79" t="s">
        <v>912</v>
      </c>
      <c r="N87" s="79" t="s">
        <v>938</v>
      </c>
      <c r="O87" s="79" t="s">
        <v>645</v>
      </c>
      <c r="P87" s="79" t="s">
        <v>1363</v>
      </c>
      <c r="Q87" s="80" t="s">
        <v>1089</v>
      </c>
      <c r="R87" s="80" t="s">
        <v>24</v>
      </c>
      <c r="S87" s="80" t="s">
        <v>639</v>
      </c>
      <c r="T87" s="68" t="s">
        <v>1364</v>
      </c>
      <c r="U87" s="81" t="s">
        <v>639</v>
      </c>
      <c r="V87" s="79" t="s">
        <v>898</v>
      </c>
      <c r="W87" s="79" t="s">
        <v>24</v>
      </c>
      <c r="X87" s="79" t="s">
        <v>25</v>
      </c>
      <c r="Y87" s="26" t="s">
        <v>1018</v>
      </c>
      <c r="Z87" s="108" t="s">
        <v>25</v>
      </c>
      <c r="AA87" s="108" t="s">
        <v>25</v>
      </c>
      <c r="AB87" s="26">
        <v>80703</v>
      </c>
      <c r="AC87" s="69" t="s">
        <v>19</v>
      </c>
      <c r="AD87" s="105">
        <v>20200707</v>
      </c>
      <c r="AE87" s="105">
        <v>20200414</v>
      </c>
      <c r="AF87" s="105"/>
      <c r="AG87" s="82">
        <v>20200709</v>
      </c>
      <c r="AH87" s="83"/>
      <c r="AI87" s="108" t="s">
        <v>903</v>
      </c>
      <c r="AJ87" s="83"/>
      <c r="AK87" s="37" t="s">
        <v>628</v>
      </c>
      <c r="AL87" s="83"/>
      <c r="AM87" s="119" t="s">
        <v>1057</v>
      </c>
      <c r="AN87" s="79" t="s">
        <v>1042</v>
      </c>
      <c r="AO87" s="26" t="s">
        <v>905</v>
      </c>
      <c r="AP87" s="26">
        <v>0</v>
      </c>
      <c r="AQ87" s="26" t="s">
        <v>905</v>
      </c>
      <c r="AR87" s="79" t="s">
        <v>32</v>
      </c>
      <c r="AS87" s="79">
        <v>1</v>
      </c>
      <c r="AT87" s="79" t="s">
        <v>1365</v>
      </c>
      <c r="AU87" s="79">
        <v>0.5</v>
      </c>
      <c r="AV87" s="79" t="s">
        <v>902</v>
      </c>
      <c r="AW87" s="28" t="s">
        <v>923</v>
      </c>
      <c r="AX87" s="28" t="s">
        <v>907</v>
      </c>
      <c r="AY87" s="28" t="s">
        <v>907</v>
      </c>
      <c r="AZ87" s="79" t="s">
        <v>907</v>
      </c>
      <c r="BA87" s="79" t="s">
        <v>624</v>
      </c>
      <c r="BB87" s="79" t="s">
        <v>624</v>
      </c>
      <c r="BC87" s="79" t="s">
        <v>628</v>
      </c>
      <c r="BD87" s="79" t="s">
        <v>907</v>
      </c>
      <c r="BE87" s="79" t="s">
        <v>902</v>
      </c>
      <c r="BF87" s="79" t="s">
        <v>902</v>
      </c>
      <c r="BG87" s="79" t="s">
        <v>907</v>
      </c>
      <c r="BH87" s="79" t="s">
        <v>902</v>
      </c>
      <c r="BI87" s="79" t="s">
        <v>902</v>
      </c>
      <c r="BJ87" s="79" t="s">
        <v>902</v>
      </c>
      <c r="BK87" s="79" t="s">
        <v>907</v>
      </c>
      <c r="BL87" s="79" t="s">
        <v>923</v>
      </c>
      <c r="BM87" s="79" t="s">
        <v>907</v>
      </c>
      <c r="BN87" s="79" t="s">
        <v>907</v>
      </c>
      <c r="BO87" s="79" t="s">
        <v>907</v>
      </c>
      <c r="BP87" s="79" t="s">
        <v>907</v>
      </c>
      <c r="BQ87" s="79"/>
      <c r="BR87" s="79"/>
      <c r="BS87" s="79"/>
      <c r="BT87" s="79"/>
      <c r="BU87" s="79"/>
      <c r="BV87" s="79"/>
      <c r="BW87" s="79"/>
    </row>
    <row r="88" spans="1:75" x14ac:dyDescent="0.3">
      <c r="A88" s="82">
        <v>87</v>
      </c>
      <c r="B88" s="26" t="e">
        <f>VLOOKUP($A88,#REF!,2,FALSE)</f>
        <v>#REF!</v>
      </c>
      <c r="C88" s="26" t="e">
        <f>VLOOKUP($A88,#REF!,3,FALSE)</f>
        <v>#REF!</v>
      </c>
      <c r="D88" s="106">
        <v>18696</v>
      </c>
      <c r="E88" s="26" t="s">
        <v>1366</v>
      </c>
      <c r="F88" s="26">
        <v>33178478</v>
      </c>
      <c r="G88" s="26" t="e">
        <f>VLOOKUP($A88,#REF!,4,FALSE)</f>
        <v>#REF!</v>
      </c>
      <c r="H88" s="79" t="s">
        <v>1356</v>
      </c>
      <c r="I88" s="79">
        <v>69</v>
      </c>
      <c r="J88" s="105">
        <v>172.2</v>
      </c>
      <c r="K88" s="105">
        <v>86</v>
      </c>
      <c r="L88" s="79" t="s">
        <v>982</v>
      </c>
      <c r="M88" s="79" t="s">
        <v>1025</v>
      </c>
      <c r="N88" s="79" t="s">
        <v>895</v>
      </c>
      <c r="O88" s="79" t="s">
        <v>631</v>
      </c>
      <c r="P88" s="79"/>
      <c r="Q88" s="80" t="s">
        <v>928</v>
      </c>
      <c r="R88" s="80" t="s">
        <v>83</v>
      </c>
      <c r="S88" s="80" t="s">
        <v>646</v>
      </c>
      <c r="T88" s="68" t="s">
        <v>1201</v>
      </c>
      <c r="U88" s="81" t="s">
        <v>646</v>
      </c>
      <c r="V88" s="79" t="s">
        <v>898</v>
      </c>
      <c r="W88" s="79" t="s">
        <v>83</v>
      </c>
      <c r="X88" s="79" t="s">
        <v>84</v>
      </c>
      <c r="Y88" s="26" t="s">
        <v>899</v>
      </c>
      <c r="Z88" s="79" t="s">
        <v>1014</v>
      </c>
      <c r="AA88" s="108" t="s">
        <v>84</v>
      </c>
      <c r="AB88" s="26">
        <v>80703</v>
      </c>
      <c r="AC88" s="69" t="s">
        <v>19</v>
      </c>
      <c r="AD88" s="105">
        <v>20200713</v>
      </c>
      <c r="AE88" s="105">
        <v>20120710</v>
      </c>
      <c r="AF88" s="105"/>
      <c r="AG88" s="82">
        <v>20200717</v>
      </c>
      <c r="AH88" s="83"/>
      <c r="AI88" s="108" t="s">
        <v>903</v>
      </c>
      <c r="AJ88" s="95"/>
      <c r="AK88" s="85" t="s">
        <v>624</v>
      </c>
      <c r="AL88" s="83"/>
      <c r="AM88" s="28" t="s">
        <v>1009</v>
      </c>
      <c r="AN88" s="79">
        <v>1</v>
      </c>
      <c r="AO88" s="79" t="s">
        <v>966</v>
      </c>
      <c r="AP88" s="79" t="s">
        <v>967</v>
      </c>
      <c r="AQ88" s="79" t="s">
        <v>966</v>
      </c>
      <c r="AR88" s="120">
        <v>3</v>
      </c>
      <c r="AS88" s="79">
        <v>2</v>
      </c>
      <c r="AT88" s="79" t="s">
        <v>1367</v>
      </c>
      <c r="AU88" s="79" t="s">
        <v>902</v>
      </c>
      <c r="AV88" s="79" t="s">
        <v>902</v>
      </c>
      <c r="AW88" s="28" t="s">
        <v>907</v>
      </c>
      <c r="AX88" s="28" t="s">
        <v>907</v>
      </c>
      <c r="AY88" s="28" t="s">
        <v>907</v>
      </c>
      <c r="AZ88" s="79" t="s">
        <v>1044</v>
      </c>
      <c r="BA88" s="28" t="s">
        <v>628</v>
      </c>
      <c r="BB88" s="28" t="s">
        <v>628</v>
      </c>
      <c r="BC88" s="79" t="s">
        <v>628</v>
      </c>
      <c r="BD88" s="79" t="s">
        <v>907</v>
      </c>
      <c r="BE88" s="79" t="s">
        <v>902</v>
      </c>
      <c r="BF88" s="79" t="s">
        <v>902</v>
      </c>
      <c r="BG88" s="79" t="s">
        <v>923</v>
      </c>
      <c r="BH88" s="79">
        <v>1</v>
      </c>
      <c r="BI88" s="79">
        <v>5</v>
      </c>
      <c r="BJ88" s="79">
        <v>42</v>
      </c>
      <c r="BK88" s="79" t="s">
        <v>907</v>
      </c>
      <c r="BL88" s="79" t="s">
        <v>907</v>
      </c>
      <c r="BM88" s="79" t="s">
        <v>907</v>
      </c>
      <c r="BN88" s="79" t="s">
        <v>907</v>
      </c>
      <c r="BO88" s="79" t="s">
        <v>907</v>
      </c>
      <c r="BP88" s="79" t="s">
        <v>907</v>
      </c>
      <c r="BQ88" s="28" t="s">
        <v>946</v>
      </c>
      <c r="BR88" s="106">
        <v>44025</v>
      </c>
      <c r="BS88" s="79"/>
      <c r="BT88" s="79"/>
      <c r="BU88" s="79"/>
      <c r="BV88" s="79" t="s">
        <v>1368</v>
      </c>
      <c r="BW88" s="27" t="s">
        <v>947</v>
      </c>
    </row>
    <row r="89" spans="1:75" x14ac:dyDescent="0.3">
      <c r="A89" s="82">
        <v>88</v>
      </c>
      <c r="B89" s="26" t="e">
        <f>VLOOKUP($A89,#REF!,2,FALSE)</f>
        <v>#REF!</v>
      </c>
      <c r="C89" s="26" t="e">
        <f>VLOOKUP($A89,#REF!,3,FALSE)</f>
        <v>#REF!</v>
      </c>
      <c r="D89" s="106">
        <v>26030</v>
      </c>
      <c r="E89" s="26" t="s">
        <v>1369</v>
      </c>
      <c r="F89" s="26">
        <v>33395641</v>
      </c>
      <c r="G89" s="26" t="e">
        <f>VLOOKUP($A89,#REF!,4,FALSE)</f>
        <v>#REF!</v>
      </c>
      <c r="H89" s="79" t="s">
        <v>1356</v>
      </c>
      <c r="I89" s="79">
        <v>49</v>
      </c>
      <c r="J89" s="105">
        <v>162.69999999999999</v>
      </c>
      <c r="K89" s="105">
        <v>76.3</v>
      </c>
      <c r="L89" s="79" t="s">
        <v>982</v>
      </c>
      <c r="M89" s="79" t="s">
        <v>912</v>
      </c>
      <c r="N89" s="79" t="s">
        <v>895</v>
      </c>
      <c r="O89" s="79" t="s">
        <v>673</v>
      </c>
      <c r="P89" s="79"/>
      <c r="Q89" s="80" t="s">
        <v>1089</v>
      </c>
      <c r="R89" s="80" t="s">
        <v>476</v>
      </c>
      <c r="S89" s="80" t="s">
        <v>778</v>
      </c>
      <c r="T89" s="68" t="s">
        <v>1370</v>
      </c>
      <c r="U89" s="81" t="s">
        <v>778</v>
      </c>
      <c r="V89" s="110" t="s">
        <v>1371</v>
      </c>
      <c r="W89" s="110" t="s">
        <v>476</v>
      </c>
      <c r="X89" s="110" t="s">
        <v>477</v>
      </c>
      <c r="Y89" s="79" t="s">
        <v>1372</v>
      </c>
      <c r="Z89" s="79" t="s">
        <v>1373</v>
      </c>
      <c r="AA89" s="108" t="s">
        <v>1374</v>
      </c>
      <c r="AB89" s="79">
        <v>85623</v>
      </c>
      <c r="AC89" s="109" t="s">
        <v>478</v>
      </c>
      <c r="AD89" s="105">
        <v>20200714</v>
      </c>
      <c r="AE89" s="105">
        <v>20200626</v>
      </c>
      <c r="AF89" s="105"/>
      <c r="AG89" s="82">
        <v>20200716</v>
      </c>
      <c r="AH89" s="83"/>
      <c r="AI89" s="108" t="s">
        <v>903</v>
      </c>
      <c r="AJ89" s="83"/>
      <c r="AK89" s="37" t="s">
        <v>628</v>
      </c>
      <c r="AL89" s="83"/>
      <c r="AM89" s="28" t="s">
        <v>1335</v>
      </c>
      <c r="AN89" s="79">
        <v>1</v>
      </c>
      <c r="AO89" s="79" t="s">
        <v>905</v>
      </c>
      <c r="AP89" s="79">
        <v>0</v>
      </c>
      <c r="AQ89" s="28" t="s">
        <v>905</v>
      </c>
      <c r="AR89" s="79">
        <v>1</v>
      </c>
      <c r="AS89" s="79">
        <v>9</v>
      </c>
      <c r="AT89" s="79" t="s">
        <v>920</v>
      </c>
      <c r="AU89" s="79" t="s">
        <v>1375</v>
      </c>
      <c r="AV89" s="79" t="s">
        <v>902</v>
      </c>
      <c r="AW89" s="79" t="s">
        <v>902</v>
      </c>
      <c r="AX89" s="28" t="s">
        <v>907</v>
      </c>
      <c r="AY89" s="28" t="s">
        <v>907</v>
      </c>
      <c r="AZ89" s="79" t="s">
        <v>902</v>
      </c>
      <c r="BA89" s="79" t="s">
        <v>624</v>
      </c>
      <c r="BB89" s="79" t="s">
        <v>624</v>
      </c>
      <c r="BC89" s="79" t="s">
        <v>628</v>
      </c>
      <c r="BD89" s="79" t="s">
        <v>923</v>
      </c>
      <c r="BE89" s="79">
        <v>5</v>
      </c>
      <c r="BF89" s="79">
        <v>27</v>
      </c>
      <c r="BG89" s="79" t="s">
        <v>923</v>
      </c>
      <c r="BH89" s="79">
        <v>2</v>
      </c>
      <c r="BI89" s="79">
        <v>20</v>
      </c>
      <c r="BJ89" s="79">
        <v>27</v>
      </c>
      <c r="BK89" s="79" t="s">
        <v>923</v>
      </c>
      <c r="BL89" s="79" t="s">
        <v>907</v>
      </c>
      <c r="BM89" s="79" t="s">
        <v>907</v>
      </c>
      <c r="BN89" s="79" t="s">
        <v>907</v>
      </c>
      <c r="BO89" s="79" t="s">
        <v>907</v>
      </c>
      <c r="BP89" s="79" t="s">
        <v>907</v>
      </c>
      <c r="BQ89" s="79"/>
      <c r="BR89" s="79"/>
      <c r="BS89" s="79"/>
      <c r="BT89" s="79"/>
      <c r="BU89" s="79"/>
      <c r="BV89" s="79"/>
      <c r="BW89" s="79"/>
    </row>
    <row r="90" spans="1:75" x14ac:dyDescent="0.3">
      <c r="A90" s="82">
        <v>89</v>
      </c>
      <c r="B90" s="26" t="e">
        <f>VLOOKUP($A90,#REF!,2,FALSE)</f>
        <v>#REF!</v>
      </c>
      <c r="C90" s="26" t="e">
        <f>VLOOKUP($A90,#REF!,3,FALSE)</f>
        <v>#REF!</v>
      </c>
      <c r="D90" s="106">
        <v>12316</v>
      </c>
      <c r="E90" s="26" t="s">
        <v>1376</v>
      </c>
      <c r="F90" s="26">
        <v>33395914</v>
      </c>
      <c r="G90" s="26" t="e">
        <f>VLOOKUP($A90,#REF!,4,FALSE)</f>
        <v>#REF!</v>
      </c>
      <c r="H90" s="79" t="s">
        <v>1326</v>
      </c>
      <c r="I90" s="79">
        <v>86</v>
      </c>
      <c r="J90" s="105">
        <v>149.80000000000001</v>
      </c>
      <c r="K90" s="105">
        <v>46.5</v>
      </c>
      <c r="L90" s="79"/>
      <c r="M90" s="29"/>
      <c r="N90" s="79"/>
      <c r="O90" s="79"/>
      <c r="P90" s="79"/>
      <c r="Q90" s="80" t="s">
        <v>928</v>
      </c>
      <c r="R90" s="80" t="s">
        <v>83</v>
      </c>
      <c r="S90" s="80" t="s">
        <v>646</v>
      </c>
      <c r="T90" s="68" t="s">
        <v>1377</v>
      </c>
      <c r="U90" s="81" t="s">
        <v>646</v>
      </c>
      <c r="V90" s="79" t="s">
        <v>898</v>
      </c>
      <c r="W90" s="79" t="s">
        <v>83</v>
      </c>
      <c r="X90" s="79" t="s">
        <v>84</v>
      </c>
      <c r="Y90" s="79" t="s">
        <v>1378</v>
      </c>
      <c r="Z90" s="79" t="s">
        <v>1014</v>
      </c>
      <c r="AA90" s="108" t="s">
        <v>84</v>
      </c>
      <c r="AB90" s="79">
        <v>80703</v>
      </c>
      <c r="AC90" s="109" t="s">
        <v>19</v>
      </c>
      <c r="AD90" s="105">
        <v>20200717</v>
      </c>
      <c r="AE90" s="105">
        <v>20200629</v>
      </c>
      <c r="AF90" s="105"/>
      <c r="AG90" s="99" t="s">
        <v>902</v>
      </c>
      <c r="AH90" s="84" t="s">
        <v>1379</v>
      </c>
      <c r="AI90" s="108" t="s">
        <v>1256</v>
      </c>
      <c r="AJ90" s="84" t="s">
        <v>1380</v>
      </c>
      <c r="AK90" s="100" t="s">
        <v>624</v>
      </c>
      <c r="AL90" s="84"/>
      <c r="AM90" s="79" t="s">
        <v>1381</v>
      </c>
      <c r="AN90" s="79">
        <v>3</v>
      </c>
      <c r="AO90" s="79" t="s">
        <v>905</v>
      </c>
      <c r="AP90" s="79">
        <v>0</v>
      </c>
      <c r="AQ90" s="28" t="s">
        <v>905</v>
      </c>
      <c r="AR90" s="79">
        <v>3</v>
      </c>
      <c r="AS90" s="79">
        <v>1</v>
      </c>
      <c r="AT90" s="79" t="s">
        <v>902</v>
      </c>
      <c r="AU90" s="79" t="s">
        <v>902</v>
      </c>
      <c r="AV90" s="79" t="s">
        <v>902</v>
      </c>
      <c r="AW90" s="79" t="s">
        <v>902</v>
      </c>
      <c r="AX90" s="79" t="s">
        <v>902</v>
      </c>
      <c r="AY90" s="79" t="s">
        <v>902</v>
      </c>
      <c r="AZ90" s="79" t="s">
        <v>902</v>
      </c>
      <c r="BA90" s="79"/>
      <c r="BB90" s="79"/>
      <c r="BC90" s="79" t="s">
        <v>907</v>
      </c>
      <c r="BD90" s="79" t="s">
        <v>907</v>
      </c>
      <c r="BE90" s="26" t="s">
        <v>902</v>
      </c>
      <c r="BF90" s="26" t="s">
        <v>902</v>
      </c>
      <c r="BG90" s="79" t="s">
        <v>907</v>
      </c>
      <c r="BH90" s="27" t="s">
        <v>902</v>
      </c>
      <c r="BI90" s="27" t="s">
        <v>902</v>
      </c>
      <c r="BJ90" s="27" t="s">
        <v>902</v>
      </c>
      <c r="BK90" s="79"/>
      <c r="BL90" s="79"/>
      <c r="BM90" s="79"/>
      <c r="BN90" s="79"/>
      <c r="BO90" s="79" t="s">
        <v>907</v>
      </c>
      <c r="BP90" s="79" t="s">
        <v>907</v>
      </c>
      <c r="BQ90" s="79"/>
      <c r="BR90" s="79"/>
      <c r="BS90" s="79"/>
      <c r="BT90" s="79"/>
      <c r="BU90" s="79"/>
      <c r="BV90" s="79"/>
      <c r="BW90" s="79"/>
    </row>
    <row r="91" spans="1:75" x14ac:dyDescent="0.3">
      <c r="A91" s="82">
        <v>90</v>
      </c>
      <c r="B91" s="26" t="e">
        <f>VLOOKUP($A91,#REF!,2,FALSE)</f>
        <v>#REF!</v>
      </c>
      <c r="C91" s="26" t="e">
        <f>VLOOKUP($A91,#REF!,3,FALSE)</f>
        <v>#REF!</v>
      </c>
      <c r="D91" s="106">
        <v>30968</v>
      </c>
      <c r="E91" s="26" t="s">
        <v>1382</v>
      </c>
      <c r="F91" s="26">
        <v>33396180</v>
      </c>
      <c r="G91" s="26" t="e">
        <f>VLOOKUP($A91,#REF!,4,FALSE)</f>
        <v>#REF!</v>
      </c>
      <c r="H91" s="79" t="s">
        <v>1326</v>
      </c>
      <c r="I91" s="79">
        <v>35</v>
      </c>
      <c r="J91" s="105">
        <v>165.5</v>
      </c>
      <c r="K91" s="105">
        <v>55.4</v>
      </c>
      <c r="L91" s="79" t="s">
        <v>982</v>
      </c>
      <c r="M91" s="79" t="s">
        <v>912</v>
      </c>
      <c r="N91" s="79" t="s">
        <v>895</v>
      </c>
      <c r="O91" s="79" t="s">
        <v>623</v>
      </c>
      <c r="P91" s="79"/>
      <c r="Q91" s="80" t="s">
        <v>1089</v>
      </c>
      <c r="R91" s="80" t="s">
        <v>115</v>
      </c>
      <c r="S91" s="80" t="s">
        <v>657</v>
      </c>
      <c r="T91" s="68" t="s">
        <v>1383</v>
      </c>
      <c r="U91" s="81" t="s">
        <v>657</v>
      </c>
      <c r="V91" s="79" t="s">
        <v>898</v>
      </c>
      <c r="W91" s="79" t="s">
        <v>115</v>
      </c>
      <c r="X91" s="79" t="s">
        <v>116</v>
      </c>
      <c r="Y91" s="26" t="s">
        <v>1384</v>
      </c>
      <c r="Z91" s="63" t="s">
        <v>1151</v>
      </c>
      <c r="AA91" s="108" t="s">
        <v>116</v>
      </c>
      <c r="AB91" s="26">
        <v>80703</v>
      </c>
      <c r="AC91" s="69" t="s">
        <v>19</v>
      </c>
      <c r="AD91" s="105">
        <v>20200720</v>
      </c>
      <c r="AE91" s="105">
        <v>20200622</v>
      </c>
      <c r="AF91" s="105"/>
      <c r="AG91" s="99">
        <v>20200924</v>
      </c>
      <c r="AH91" s="84" t="s">
        <v>1385</v>
      </c>
      <c r="AI91" s="108" t="s">
        <v>1386</v>
      </c>
      <c r="AJ91" s="84"/>
      <c r="AK91" s="37" t="s">
        <v>628</v>
      </c>
      <c r="AL91" s="84"/>
      <c r="AM91" s="79" t="s">
        <v>1387</v>
      </c>
      <c r="AN91" s="79">
        <v>1</v>
      </c>
      <c r="AO91" s="79" t="s">
        <v>905</v>
      </c>
      <c r="AP91" s="79">
        <v>0</v>
      </c>
      <c r="AQ91" s="28" t="s">
        <v>905</v>
      </c>
      <c r="AR91" s="79">
        <v>1</v>
      </c>
      <c r="AS91" s="79">
        <v>3</v>
      </c>
      <c r="AT91" s="79" t="s">
        <v>1206</v>
      </c>
      <c r="AU91" s="79" t="s">
        <v>902</v>
      </c>
      <c r="AV91" s="79" t="s">
        <v>902</v>
      </c>
      <c r="AW91" s="28" t="s">
        <v>907</v>
      </c>
      <c r="AX91" s="28" t="s">
        <v>907</v>
      </c>
      <c r="AY91" s="28" t="s">
        <v>907</v>
      </c>
      <c r="AZ91" s="79" t="s">
        <v>923</v>
      </c>
      <c r="BA91" s="79" t="s">
        <v>624</v>
      </c>
      <c r="BB91" s="79" t="s">
        <v>624</v>
      </c>
      <c r="BC91" s="79" t="s">
        <v>628</v>
      </c>
      <c r="BD91" s="79" t="s">
        <v>907</v>
      </c>
      <c r="BE91" s="26" t="s">
        <v>902</v>
      </c>
      <c r="BF91" s="26" t="s">
        <v>902</v>
      </c>
      <c r="BG91" s="79" t="s">
        <v>907</v>
      </c>
      <c r="BH91" s="27" t="s">
        <v>902</v>
      </c>
      <c r="BI91" s="27" t="s">
        <v>902</v>
      </c>
      <c r="BJ91" s="27" t="s">
        <v>902</v>
      </c>
      <c r="BK91" s="79" t="s">
        <v>907</v>
      </c>
      <c r="BL91" s="79" t="s">
        <v>907</v>
      </c>
      <c r="BM91" s="79" t="s">
        <v>923</v>
      </c>
      <c r="BN91" s="79" t="s">
        <v>907</v>
      </c>
      <c r="BO91" s="79" t="s">
        <v>907</v>
      </c>
      <c r="BP91" s="79" t="s">
        <v>907</v>
      </c>
      <c r="BQ91" s="79"/>
      <c r="BR91" s="79"/>
      <c r="BS91" s="79"/>
      <c r="BT91" s="79"/>
      <c r="BU91" s="79"/>
      <c r="BV91" s="79"/>
      <c r="BW91" s="79"/>
    </row>
    <row r="92" spans="1:75" ht="17.25" x14ac:dyDescent="0.3">
      <c r="A92" s="93">
        <v>91</v>
      </c>
      <c r="B92" s="41" t="e">
        <f>VLOOKUP($A92,#REF!,2,FALSE)</f>
        <v>#REF!</v>
      </c>
      <c r="C92" s="41" t="e">
        <f>VLOOKUP($A92,#REF!,3,FALSE)</f>
        <v>#REF!</v>
      </c>
      <c r="D92" s="113">
        <v>29239</v>
      </c>
      <c r="E92" s="41" t="s">
        <v>1388</v>
      </c>
      <c r="F92" s="41">
        <v>33396237</v>
      </c>
      <c r="G92" s="41" t="e">
        <f>VLOOKUP($A92,#REF!,4,FALSE)</f>
        <v>#REF!</v>
      </c>
      <c r="H92" s="98" t="s">
        <v>1326</v>
      </c>
      <c r="I92" s="98">
        <v>40</v>
      </c>
      <c r="J92" s="112">
        <v>155</v>
      </c>
      <c r="K92" s="112">
        <v>47</v>
      </c>
      <c r="L92" s="112" t="s">
        <v>982</v>
      </c>
      <c r="M92" s="43" t="s">
        <v>622</v>
      </c>
      <c r="N92" s="98"/>
      <c r="O92" s="98" t="s">
        <v>631</v>
      </c>
      <c r="P92" s="98"/>
      <c r="Q92" s="91" t="s">
        <v>928</v>
      </c>
      <c r="R92" s="91" t="s">
        <v>82</v>
      </c>
      <c r="S92" s="91" t="s">
        <v>646</v>
      </c>
      <c r="T92" s="46" t="s">
        <v>1047</v>
      </c>
      <c r="U92" s="81" t="s">
        <v>646</v>
      </c>
      <c r="V92" s="98" t="s">
        <v>898</v>
      </c>
      <c r="W92" s="98" t="s">
        <v>83</v>
      </c>
      <c r="X92" s="98" t="s">
        <v>84</v>
      </c>
      <c r="Y92" s="98" t="s">
        <v>1378</v>
      </c>
      <c r="Z92" s="79" t="s">
        <v>1014</v>
      </c>
      <c r="AA92" s="108" t="s">
        <v>84</v>
      </c>
      <c r="AB92" s="98">
        <v>80703</v>
      </c>
      <c r="AC92" s="121" t="s">
        <v>19</v>
      </c>
      <c r="AD92" s="112">
        <v>20200723</v>
      </c>
      <c r="AE92" s="112">
        <v>20200402</v>
      </c>
      <c r="AF92" s="112"/>
      <c r="AG92" s="97" t="s">
        <v>902</v>
      </c>
      <c r="AH92" s="96" t="s">
        <v>1389</v>
      </c>
      <c r="AI92" s="108" t="s">
        <v>1256</v>
      </c>
      <c r="AJ92" s="96" t="s">
        <v>1390</v>
      </c>
      <c r="AK92" s="37" t="s">
        <v>624</v>
      </c>
      <c r="AL92" s="96"/>
      <c r="AM92" s="122" t="s">
        <v>1391</v>
      </c>
      <c r="AN92" s="98" t="s">
        <v>1042</v>
      </c>
      <c r="AO92" s="42" t="s">
        <v>1072</v>
      </c>
      <c r="AP92" s="98">
        <v>1</v>
      </c>
      <c r="AQ92" s="42" t="s">
        <v>919</v>
      </c>
      <c r="AR92" s="112">
        <v>3</v>
      </c>
      <c r="AS92" s="98">
        <v>2</v>
      </c>
      <c r="AT92" s="98"/>
      <c r="AU92" s="98"/>
      <c r="AV92" s="98"/>
      <c r="AW92" s="98"/>
      <c r="AX92" s="98"/>
      <c r="AY92" s="98"/>
      <c r="AZ92" s="98"/>
      <c r="BA92" s="98" t="s">
        <v>624</v>
      </c>
      <c r="BB92" s="98" t="s">
        <v>628</v>
      </c>
      <c r="BC92" s="98" t="s">
        <v>628</v>
      </c>
      <c r="BD92" s="98" t="s">
        <v>907</v>
      </c>
      <c r="BE92" s="98" t="s">
        <v>902</v>
      </c>
      <c r="BF92" s="98" t="s">
        <v>902</v>
      </c>
      <c r="BG92" s="98" t="s">
        <v>907</v>
      </c>
      <c r="BH92" s="98" t="s">
        <v>902</v>
      </c>
      <c r="BI92" s="98" t="s">
        <v>902</v>
      </c>
      <c r="BJ92" s="98" t="s">
        <v>902</v>
      </c>
      <c r="BK92" s="98" t="s">
        <v>907</v>
      </c>
      <c r="BL92" s="98" t="s">
        <v>907</v>
      </c>
      <c r="BM92" s="98" t="s">
        <v>907</v>
      </c>
      <c r="BN92" s="98" t="s">
        <v>907</v>
      </c>
      <c r="BO92" s="98" t="s">
        <v>907</v>
      </c>
      <c r="BP92" s="98" t="s">
        <v>907</v>
      </c>
      <c r="BQ92" s="98"/>
      <c r="BR92" s="98"/>
      <c r="BS92" s="98"/>
      <c r="BT92" s="98"/>
      <c r="BU92" s="98"/>
      <c r="BV92" s="98"/>
      <c r="BW92" s="98"/>
    </row>
    <row r="93" spans="1:75" ht="17.25" x14ac:dyDescent="0.3">
      <c r="A93" s="93">
        <v>92</v>
      </c>
      <c r="B93" s="41" t="e">
        <f>VLOOKUP($A93,#REF!,2,FALSE)</f>
        <v>#REF!</v>
      </c>
      <c r="C93" s="41" t="e">
        <f>VLOOKUP($A93,#REF!,3,FALSE)</f>
        <v>#REF!</v>
      </c>
      <c r="D93" s="113">
        <v>20777</v>
      </c>
      <c r="E93" s="41" t="s">
        <v>1392</v>
      </c>
      <c r="F93" s="41">
        <v>33397030</v>
      </c>
      <c r="G93" s="41" t="e">
        <f>VLOOKUP($A93,#REF!,4,FALSE)</f>
        <v>#REF!</v>
      </c>
      <c r="H93" s="98" t="s">
        <v>1356</v>
      </c>
      <c r="I93" s="98">
        <v>63</v>
      </c>
      <c r="J93" s="112">
        <v>165.1</v>
      </c>
      <c r="K93" s="112">
        <v>47.5</v>
      </c>
      <c r="L93" s="98"/>
      <c r="M93" s="43"/>
      <c r="N93" s="98"/>
      <c r="O93" s="98" t="s">
        <v>645</v>
      </c>
      <c r="P93" s="98" t="s">
        <v>1055</v>
      </c>
      <c r="Q93" s="91" t="s">
        <v>928</v>
      </c>
      <c r="R93" s="91" t="s">
        <v>115</v>
      </c>
      <c r="S93" s="91" t="s">
        <v>657</v>
      </c>
      <c r="T93" s="46" t="s">
        <v>1166</v>
      </c>
      <c r="U93" s="81" t="s">
        <v>657</v>
      </c>
      <c r="V93" s="98" t="s">
        <v>898</v>
      </c>
      <c r="W93" s="98" t="s">
        <v>115</v>
      </c>
      <c r="X93" s="98" t="s">
        <v>116</v>
      </c>
      <c r="Y93" s="41" t="s">
        <v>1384</v>
      </c>
      <c r="Z93" s="63" t="s">
        <v>1151</v>
      </c>
      <c r="AA93" s="108" t="s">
        <v>116</v>
      </c>
      <c r="AB93" s="41">
        <v>80703</v>
      </c>
      <c r="AC93" s="47" t="s">
        <v>19</v>
      </c>
      <c r="AD93" s="112">
        <v>20200731</v>
      </c>
      <c r="AE93" s="112">
        <v>20200722</v>
      </c>
      <c r="AF93" s="112"/>
      <c r="AG93" s="97" t="s">
        <v>902</v>
      </c>
      <c r="AH93" s="96" t="s">
        <v>1393</v>
      </c>
      <c r="AI93" s="108"/>
      <c r="AJ93" s="96"/>
      <c r="AK93" s="37" t="s">
        <v>628</v>
      </c>
      <c r="AL93" s="96"/>
      <c r="AM93" s="122" t="s">
        <v>1394</v>
      </c>
      <c r="AN93" s="98">
        <v>4</v>
      </c>
      <c r="AO93" s="42" t="s">
        <v>953</v>
      </c>
      <c r="AP93" s="98">
        <v>3</v>
      </c>
      <c r="AQ93" s="42" t="s">
        <v>919</v>
      </c>
      <c r="AR93" s="98" t="s">
        <v>32</v>
      </c>
      <c r="AS93" s="98">
        <v>2</v>
      </c>
      <c r="AT93" s="98"/>
      <c r="AU93" s="98"/>
      <c r="AV93" s="98"/>
      <c r="AW93" s="98"/>
      <c r="AX93" s="98"/>
      <c r="AY93" s="98"/>
      <c r="AZ93" s="98"/>
      <c r="BA93" s="98" t="s">
        <v>624</v>
      </c>
      <c r="BB93" s="98" t="s">
        <v>624</v>
      </c>
      <c r="BC93" s="98" t="s">
        <v>628</v>
      </c>
      <c r="BD93" s="98" t="s">
        <v>923</v>
      </c>
      <c r="BE93" s="98"/>
      <c r="BF93" s="98"/>
      <c r="BG93" s="98" t="s">
        <v>907</v>
      </c>
      <c r="BH93" s="98" t="s">
        <v>902</v>
      </c>
      <c r="BI93" s="98" t="s">
        <v>902</v>
      </c>
      <c r="BJ93" s="98" t="s">
        <v>902</v>
      </c>
      <c r="BK93" s="98" t="s">
        <v>907</v>
      </c>
      <c r="BL93" s="98" t="s">
        <v>923</v>
      </c>
      <c r="BM93" s="98" t="s">
        <v>907</v>
      </c>
      <c r="BN93" s="98" t="s">
        <v>907</v>
      </c>
      <c r="BO93" s="98" t="s">
        <v>907</v>
      </c>
      <c r="BP93" s="98" t="s">
        <v>907</v>
      </c>
      <c r="BQ93" s="98"/>
      <c r="BR93" s="98"/>
      <c r="BS93" s="113">
        <v>44084</v>
      </c>
      <c r="BT93" s="98"/>
      <c r="BU93" s="98"/>
      <c r="BV93" s="98"/>
      <c r="BW93" s="98"/>
    </row>
    <row r="94" spans="1:75" ht="17.25" x14ac:dyDescent="0.3">
      <c r="A94" s="82">
        <v>93</v>
      </c>
      <c r="B94" s="26" t="e">
        <f>VLOOKUP($A94,#REF!,2,FALSE)</f>
        <v>#REF!</v>
      </c>
      <c r="C94" s="26" t="e">
        <f>VLOOKUP($A94,#REF!,3,FALSE)</f>
        <v>#REF!</v>
      </c>
      <c r="D94" s="106">
        <v>30756</v>
      </c>
      <c r="E94" s="26" t="s">
        <v>1395</v>
      </c>
      <c r="F94" s="26">
        <v>33397545</v>
      </c>
      <c r="G94" s="26" t="e">
        <f>VLOOKUP($A94,#REF!,4,FALSE)</f>
        <v>#REF!</v>
      </c>
      <c r="H94" s="79" t="s">
        <v>1326</v>
      </c>
      <c r="I94" s="79">
        <v>36</v>
      </c>
      <c r="J94" s="105">
        <v>160.19999999999999</v>
      </c>
      <c r="K94" s="105">
        <v>63.2</v>
      </c>
      <c r="L94" s="79" t="s">
        <v>949</v>
      </c>
      <c r="M94" s="29" t="s">
        <v>622</v>
      </c>
      <c r="N94" s="79"/>
      <c r="O94" s="79" t="s">
        <v>635</v>
      </c>
      <c r="P94" s="79"/>
      <c r="Q94" s="80" t="s">
        <v>1089</v>
      </c>
      <c r="R94" s="80" t="s">
        <v>17</v>
      </c>
      <c r="S94" s="80" t="s">
        <v>625</v>
      </c>
      <c r="T94" s="107" t="s">
        <v>1396</v>
      </c>
      <c r="U94" s="81" t="s">
        <v>625</v>
      </c>
      <c r="V94" s="79" t="s">
        <v>898</v>
      </c>
      <c r="W94" s="79" t="s">
        <v>17</v>
      </c>
      <c r="X94" s="79" t="s">
        <v>18</v>
      </c>
      <c r="Y94" s="26" t="s">
        <v>899</v>
      </c>
      <c r="Z94" s="26" t="s">
        <v>899</v>
      </c>
      <c r="AA94" s="108" t="s">
        <v>18</v>
      </c>
      <c r="AB94" s="26">
        <v>80703</v>
      </c>
      <c r="AC94" s="69" t="s">
        <v>19</v>
      </c>
      <c r="AD94" s="105">
        <v>20200803</v>
      </c>
      <c r="AE94" s="105">
        <v>20200601</v>
      </c>
      <c r="AF94" s="105"/>
      <c r="AG94" s="82">
        <v>20200806</v>
      </c>
      <c r="AH94" s="84" t="s">
        <v>1397</v>
      </c>
      <c r="AI94" s="108" t="s">
        <v>1398</v>
      </c>
      <c r="AJ94" s="84" t="s">
        <v>1399</v>
      </c>
      <c r="AK94" s="85" t="s">
        <v>624</v>
      </c>
      <c r="AL94" s="83"/>
      <c r="AM94" s="119" t="s">
        <v>1400</v>
      </c>
      <c r="AN94" s="79">
        <v>3</v>
      </c>
      <c r="AO94" s="79" t="s">
        <v>1084</v>
      </c>
      <c r="AP94" s="79">
        <v>4</v>
      </c>
      <c r="AQ94" s="28" t="s">
        <v>919</v>
      </c>
      <c r="AR94" s="79" t="s">
        <v>70</v>
      </c>
      <c r="AS94" s="79">
        <v>2</v>
      </c>
      <c r="AT94" s="79" t="s">
        <v>1225</v>
      </c>
      <c r="AU94" s="79">
        <v>0.2</v>
      </c>
      <c r="AV94" s="79" t="s">
        <v>1086</v>
      </c>
      <c r="AW94" s="79" t="s">
        <v>907</v>
      </c>
      <c r="AX94" s="79" t="s">
        <v>923</v>
      </c>
      <c r="AY94" s="79" t="s">
        <v>923</v>
      </c>
      <c r="AZ94" s="79" t="s">
        <v>923</v>
      </c>
      <c r="BA94" s="79" t="s">
        <v>624</v>
      </c>
      <c r="BB94" s="79" t="s">
        <v>628</v>
      </c>
      <c r="BC94" s="79" t="s">
        <v>628</v>
      </c>
      <c r="BD94" s="79" t="s">
        <v>907</v>
      </c>
      <c r="BE94" s="26" t="s">
        <v>902</v>
      </c>
      <c r="BF94" s="26" t="s">
        <v>902</v>
      </c>
      <c r="BG94" s="79" t="s">
        <v>907</v>
      </c>
      <c r="BH94" s="27" t="s">
        <v>902</v>
      </c>
      <c r="BI94" s="27" t="s">
        <v>902</v>
      </c>
      <c r="BJ94" s="27" t="s">
        <v>902</v>
      </c>
      <c r="BK94" s="79" t="s">
        <v>923</v>
      </c>
      <c r="BL94" s="79" t="s">
        <v>907</v>
      </c>
      <c r="BM94" s="79" t="s">
        <v>907</v>
      </c>
      <c r="BN94" s="79" t="s">
        <v>907</v>
      </c>
      <c r="BO94" s="79" t="s">
        <v>907</v>
      </c>
      <c r="BP94" s="79" t="s">
        <v>907</v>
      </c>
      <c r="BQ94" s="79"/>
      <c r="BR94" s="79"/>
      <c r="BS94" s="79"/>
      <c r="BT94" s="79"/>
      <c r="BU94" s="79"/>
      <c r="BV94" s="79"/>
      <c r="BW94" s="79"/>
    </row>
    <row r="95" spans="1:75" ht="17.25" x14ac:dyDescent="0.3">
      <c r="A95" s="82">
        <v>94</v>
      </c>
      <c r="B95" s="27" t="e">
        <f>VLOOKUP($A95,#REF!,2,FALSE)</f>
        <v>#REF!</v>
      </c>
      <c r="C95" s="27" t="e">
        <f>VLOOKUP($A95,#REF!,3,FALSE)</f>
        <v>#REF!</v>
      </c>
      <c r="D95" s="123">
        <v>15723</v>
      </c>
      <c r="E95" s="27" t="s">
        <v>1401</v>
      </c>
      <c r="F95" s="27">
        <v>31065948</v>
      </c>
      <c r="G95" s="27" t="e">
        <f>VLOOKUP($A95,#REF!,4,FALSE)</f>
        <v>#REF!</v>
      </c>
      <c r="H95" s="110" t="s">
        <v>1356</v>
      </c>
      <c r="I95" s="110">
        <v>77</v>
      </c>
      <c r="J95" s="118">
        <v>165.3</v>
      </c>
      <c r="K95" s="118">
        <v>67.7</v>
      </c>
      <c r="L95" s="110" t="s">
        <v>911</v>
      </c>
      <c r="M95" s="79" t="s">
        <v>1025</v>
      </c>
      <c r="N95" s="110" t="s">
        <v>1402</v>
      </c>
      <c r="O95" s="110" t="s">
        <v>645</v>
      </c>
      <c r="P95" s="110"/>
      <c r="Q95" s="80" t="s">
        <v>896</v>
      </c>
      <c r="R95" s="80" t="s">
        <v>284</v>
      </c>
      <c r="S95" s="80" t="s">
        <v>719</v>
      </c>
      <c r="T95" s="107" t="s">
        <v>1201</v>
      </c>
      <c r="U95" s="81" t="s">
        <v>719</v>
      </c>
      <c r="V95" s="110" t="s">
        <v>898</v>
      </c>
      <c r="W95" s="110" t="s">
        <v>284</v>
      </c>
      <c r="X95" s="110" t="s">
        <v>285</v>
      </c>
      <c r="Y95" s="27" t="s">
        <v>899</v>
      </c>
      <c r="Z95" s="27" t="s">
        <v>1403</v>
      </c>
      <c r="AA95" s="108" t="s">
        <v>285</v>
      </c>
      <c r="AB95" s="27">
        <v>80703</v>
      </c>
      <c r="AC95" s="35" t="s">
        <v>19</v>
      </c>
      <c r="AD95" s="118">
        <v>20200722</v>
      </c>
      <c r="AE95" s="118">
        <v>20051201</v>
      </c>
      <c r="AF95" s="118"/>
      <c r="AG95" s="82">
        <v>20200810</v>
      </c>
      <c r="AH95" s="83"/>
      <c r="AI95" s="108" t="s">
        <v>903</v>
      </c>
      <c r="AJ95" s="83"/>
      <c r="AK95" s="37" t="s">
        <v>628</v>
      </c>
      <c r="AL95" s="83"/>
      <c r="AM95" s="124" t="s">
        <v>1404</v>
      </c>
      <c r="AN95" s="110">
        <v>3</v>
      </c>
      <c r="AO95" s="79" t="s">
        <v>966</v>
      </c>
      <c r="AP95" s="110" t="s">
        <v>967</v>
      </c>
      <c r="AQ95" s="79" t="s">
        <v>966</v>
      </c>
      <c r="AR95" s="120">
        <v>1</v>
      </c>
      <c r="AS95" s="79">
        <v>9</v>
      </c>
      <c r="AT95" s="79"/>
      <c r="AU95" s="79"/>
      <c r="AV95" s="79"/>
      <c r="AW95" s="79"/>
      <c r="AX95" s="79"/>
      <c r="AY95" s="79"/>
      <c r="AZ95" s="79" t="s">
        <v>902</v>
      </c>
      <c r="BA95" s="28"/>
      <c r="BB95" s="28"/>
      <c r="BC95" s="79" t="s">
        <v>907</v>
      </c>
      <c r="BD95" s="110" t="s">
        <v>923</v>
      </c>
      <c r="BE95" s="110">
        <v>20</v>
      </c>
      <c r="BF95" s="110">
        <v>34</v>
      </c>
      <c r="BG95" s="110" t="s">
        <v>923</v>
      </c>
      <c r="BH95" s="110">
        <v>2</v>
      </c>
      <c r="BI95" s="110">
        <v>10</v>
      </c>
      <c r="BJ95" s="110">
        <v>20</v>
      </c>
      <c r="BK95" s="110" t="s">
        <v>923</v>
      </c>
      <c r="BL95" s="110"/>
      <c r="BM95" s="110"/>
      <c r="BN95" s="110"/>
      <c r="BO95" s="110" t="s">
        <v>907</v>
      </c>
      <c r="BP95" s="110" t="s">
        <v>907</v>
      </c>
      <c r="BQ95" s="110"/>
      <c r="BR95" s="110"/>
      <c r="BS95" s="110"/>
      <c r="BT95" s="110"/>
      <c r="BU95" s="110"/>
      <c r="BV95" s="110"/>
      <c r="BW95" s="110"/>
    </row>
    <row r="96" spans="1:75" ht="17.25" x14ac:dyDescent="0.3">
      <c r="A96" s="82">
        <v>95</v>
      </c>
      <c r="B96" s="26" t="e">
        <f>VLOOKUP($A96,#REF!,2,FALSE)</f>
        <v>#REF!</v>
      </c>
      <c r="C96" s="26" t="e">
        <f>VLOOKUP($A96,#REF!,3,FALSE)</f>
        <v>#REF!</v>
      </c>
      <c r="D96" s="106">
        <v>13984</v>
      </c>
      <c r="E96" s="26" t="s">
        <v>1405</v>
      </c>
      <c r="F96" s="26">
        <v>33398023</v>
      </c>
      <c r="G96" s="26" t="e">
        <f>VLOOKUP($A96,#REF!,4,FALSE)</f>
        <v>#REF!</v>
      </c>
      <c r="H96" s="79" t="s">
        <v>1326</v>
      </c>
      <c r="I96" s="79">
        <v>82</v>
      </c>
      <c r="J96" s="105">
        <v>151.6</v>
      </c>
      <c r="K96" s="105">
        <v>40.1</v>
      </c>
      <c r="L96" s="79" t="s">
        <v>911</v>
      </c>
      <c r="M96" s="79" t="s">
        <v>1069</v>
      </c>
      <c r="N96" s="79" t="s">
        <v>927</v>
      </c>
      <c r="O96" s="79" t="s">
        <v>623</v>
      </c>
      <c r="P96" s="79"/>
      <c r="Q96" s="80" t="s">
        <v>1089</v>
      </c>
      <c r="R96" s="80" t="s">
        <v>40</v>
      </c>
      <c r="S96" s="80" t="s">
        <v>641</v>
      </c>
      <c r="T96" s="107" t="s">
        <v>1406</v>
      </c>
      <c r="U96" s="81" t="s">
        <v>641</v>
      </c>
      <c r="V96" s="79" t="s">
        <v>898</v>
      </c>
      <c r="W96" s="79" t="s">
        <v>40</v>
      </c>
      <c r="X96" s="79" t="s">
        <v>41</v>
      </c>
      <c r="Y96" s="79" t="s">
        <v>1407</v>
      </c>
      <c r="Z96" s="27" t="s">
        <v>1403</v>
      </c>
      <c r="AA96" s="108" t="s">
        <v>41</v>
      </c>
      <c r="AB96" s="79">
        <v>80703</v>
      </c>
      <c r="AC96" s="109" t="s">
        <v>19</v>
      </c>
      <c r="AD96" s="105">
        <v>20200807</v>
      </c>
      <c r="AE96" s="105">
        <v>20200715</v>
      </c>
      <c r="AF96" s="105"/>
      <c r="AG96" s="82">
        <v>20200813</v>
      </c>
      <c r="AH96" s="83"/>
      <c r="AI96" s="108" t="s">
        <v>903</v>
      </c>
      <c r="AJ96" s="95"/>
      <c r="AK96" s="85" t="s">
        <v>624</v>
      </c>
      <c r="AL96" s="83"/>
      <c r="AM96" s="124" t="s">
        <v>1408</v>
      </c>
      <c r="AN96" s="110">
        <v>2</v>
      </c>
      <c r="AO96" s="79" t="s">
        <v>905</v>
      </c>
      <c r="AP96" s="110">
        <v>0</v>
      </c>
      <c r="AQ96" s="28" t="s">
        <v>905</v>
      </c>
      <c r="AR96" s="110">
        <v>2</v>
      </c>
      <c r="AS96" s="79">
        <v>3</v>
      </c>
      <c r="AT96" s="79"/>
      <c r="AU96" s="79"/>
      <c r="AV96" s="79"/>
      <c r="AW96" s="79"/>
      <c r="AX96" s="79"/>
      <c r="AY96" s="79"/>
      <c r="AZ96" s="79" t="s">
        <v>902</v>
      </c>
      <c r="BA96" s="110" t="s">
        <v>624</v>
      </c>
      <c r="BB96" s="110" t="s">
        <v>624</v>
      </c>
      <c r="BC96" s="79" t="s">
        <v>628</v>
      </c>
      <c r="BD96" s="79" t="s">
        <v>907</v>
      </c>
      <c r="BE96" s="79" t="s">
        <v>902</v>
      </c>
      <c r="BF96" s="79" t="s">
        <v>902</v>
      </c>
      <c r="BG96" s="79" t="s">
        <v>907</v>
      </c>
      <c r="BH96" s="79" t="s">
        <v>902</v>
      </c>
      <c r="BI96" s="79" t="s">
        <v>902</v>
      </c>
      <c r="BJ96" s="79" t="s">
        <v>902</v>
      </c>
      <c r="BK96" s="79" t="s">
        <v>907</v>
      </c>
      <c r="BL96" s="79" t="s">
        <v>907</v>
      </c>
      <c r="BM96" s="79" t="s">
        <v>907</v>
      </c>
      <c r="BN96" s="79" t="s">
        <v>907</v>
      </c>
      <c r="BO96" s="79" t="s">
        <v>907</v>
      </c>
      <c r="BP96" s="79" t="s">
        <v>907</v>
      </c>
      <c r="BQ96" s="79"/>
      <c r="BR96" s="79"/>
      <c r="BS96" s="79"/>
      <c r="BT96" s="79"/>
      <c r="BU96" s="79"/>
      <c r="BV96" s="79"/>
      <c r="BW96" s="79"/>
    </row>
    <row r="97" spans="1:75" ht="17.25" x14ac:dyDescent="0.3">
      <c r="A97" s="82">
        <v>96</v>
      </c>
      <c r="B97" s="26" t="e">
        <f>VLOOKUP($A97,#REF!,2,FALSE)</f>
        <v>#REF!</v>
      </c>
      <c r="C97" s="26" t="e">
        <f>VLOOKUP($A97,#REF!,3,FALSE)</f>
        <v>#REF!</v>
      </c>
      <c r="D97" s="106">
        <v>17578</v>
      </c>
      <c r="E97" s="26" t="s">
        <v>1409</v>
      </c>
      <c r="F97" s="26">
        <v>33398699</v>
      </c>
      <c r="G97" s="26" t="e">
        <f>VLOOKUP($A97,#REF!,4,FALSE)</f>
        <v>#REF!</v>
      </c>
      <c r="H97" s="79" t="s">
        <v>1356</v>
      </c>
      <c r="I97" s="79">
        <v>72</v>
      </c>
      <c r="J97" s="105">
        <v>165.1</v>
      </c>
      <c r="K97" s="105">
        <v>58.1</v>
      </c>
      <c r="L97" s="79" t="s">
        <v>982</v>
      </c>
      <c r="M97" s="79" t="s">
        <v>894</v>
      </c>
      <c r="N97" s="79" t="s">
        <v>895</v>
      </c>
      <c r="O97" s="79" t="s">
        <v>635</v>
      </c>
      <c r="P97" s="79"/>
      <c r="Q97" s="80" t="s">
        <v>1089</v>
      </c>
      <c r="R97" s="80" t="s">
        <v>83</v>
      </c>
      <c r="S97" s="80" t="s">
        <v>646</v>
      </c>
      <c r="T97" s="107" t="s">
        <v>1320</v>
      </c>
      <c r="U97" s="81" t="s">
        <v>646</v>
      </c>
      <c r="V97" s="79" t="s">
        <v>898</v>
      </c>
      <c r="W97" s="79" t="s">
        <v>83</v>
      </c>
      <c r="X97" s="79" t="s">
        <v>84</v>
      </c>
      <c r="Y97" s="79" t="s">
        <v>1378</v>
      </c>
      <c r="Z97" s="79" t="s">
        <v>1151</v>
      </c>
      <c r="AA97" s="108" t="s">
        <v>84</v>
      </c>
      <c r="AB97" s="79">
        <v>80703</v>
      </c>
      <c r="AC97" s="109" t="s">
        <v>19</v>
      </c>
      <c r="AD97" s="105">
        <v>20200819</v>
      </c>
      <c r="AE97" s="105">
        <v>20200713</v>
      </c>
      <c r="AF97" s="105"/>
      <c r="AG97" s="82">
        <v>20200820</v>
      </c>
      <c r="AH97" s="83"/>
      <c r="AI97" s="108" t="s">
        <v>903</v>
      </c>
      <c r="AJ97" s="83"/>
      <c r="AK97" s="37" t="s">
        <v>628</v>
      </c>
      <c r="AL97" s="83"/>
      <c r="AM97" s="119" t="s">
        <v>1410</v>
      </c>
      <c r="AN97" s="79" t="s">
        <v>1042</v>
      </c>
      <c r="AO97" s="26" t="s">
        <v>905</v>
      </c>
      <c r="AP97" s="26">
        <v>0</v>
      </c>
      <c r="AQ97" s="26" t="s">
        <v>905</v>
      </c>
      <c r="AR97" s="79" t="s">
        <v>32</v>
      </c>
      <c r="AS97" s="28">
        <v>2</v>
      </c>
      <c r="AT97" s="28"/>
      <c r="AU97" s="28"/>
      <c r="AV97" s="28"/>
      <c r="AW97" s="28"/>
      <c r="AX97" s="28"/>
      <c r="AY97" s="28"/>
      <c r="AZ97" s="28" t="s">
        <v>907</v>
      </c>
      <c r="BA97" s="79" t="s">
        <v>624</v>
      </c>
      <c r="BB97" s="79" t="s">
        <v>624</v>
      </c>
      <c r="BC97" s="79" t="s">
        <v>628</v>
      </c>
      <c r="BD97" s="110" t="s">
        <v>923</v>
      </c>
      <c r="BE97" s="79">
        <v>20</v>
      </c>
      <c r="BF97" s="79">
        <v>53</v>
      </c>
      <c r="BG97" s="79" t="s">
        <v>923</v>
      </c>
      <c r="BH97" s="79">
        <v>2</v>
      </c>
      <c r="BI97" s="79">
        <v>6</v>
      </c>
      <c r="BJ97" s="79">
        <v>53</v>
      </c>
      <c r="BK97" s="79" t="s">
        <v>907</v>
      </c>
      <c r="BL97" s="79" t="s">
        <v>907</v>
      </c>
      <c r="BM97" s="79" t="s">
        <v>907</v>
      </c>
      <c r="BN97" s="79" t="s">
        <v>907</v>
      </c>
      <c r="BO97" s="79" t="s">
        <v>907</v>
      </c>
      <c r="BP97" s="79" t="s">
        <v>907</v>
      </c>
      <c r="BQ97" s="79"/>
      <c r="BR97" s="79"/>
      <c r="BS97" s="79"/>
      <c r="BT97" s="79"/>
      <c r="BU97" s="79"/>
      <c r="BV97" s="79"/>
      <c r="BW97" s="79"/>
    </row>
    <row r="98" spans="1:75" x14ac:dyDescent="0.3">
      <c r="A98" s="82">
        <v>97</v>
      </c>
      <c r="B98" s="26" t="e">
        <f>VLOOKUP($A98,#REF!,2,FALSE)</f>
        <v>#REF!</v>
      </c>
      <c r="C98" s="26" t="e">
        <f>VLOOKUP($A98,#REF!,3,FALSE)</f>
        <v>#REF!</v>
      </c>
      <c r="D98" s="106">
        <v>23417</v>
      </c>
      <c r="E98" s="26" t="s">
        <v>1411</v>
      </c>
      <c r="F98" s="26">
        <v>33398965</v>
      </c>
      <c r="G98" s="26" t="e">
        <f>VLOOKUP($A98,#REF!,4,FALSE)</f>
        <v>#REF!</v>
      </c>
      <c r="H98" s="79" t="s">
        <v>1356</v>
      </c>
      <c r="I98" s="79">
        <v>56</v>
      </c>
      <c r="J98" s="105">
        <v>175.7</v>
      </c>
      <c r="K98" s="105">
        <v>63.1</v>
      </c>
      <c r="L98" s="110" t="s">
        <v>911</v>
      </c>
      <c r="M98" s="79" t="s">
        <v>1025</v>
      </c>
      <c r="N98" s="79" t="s">
        <v>895</v>
      </c>
      <c r="O98" s="79" t="s">
        <v>631</v>
      </c>
      <c r="P98" s="79"/>
      <c r="Q98" s="80" t="s">
        <v>1327</v>
      </c>
      <c r="R98" s="80" t="s">
        <v>520</v>
      </c>
      <c r="S98" s="80" t="s">
        <v>1412</v>
      </c>
      <c r="T98" s="107" t="s">
        <v>1093</v>
      </c>
      <c r="U98" s="81" t="s">
        <v>1412</v>
      </c>
      <c r="V98" s="79" t="s">
        <v>898</v>
      </c>
      <c r="W98" s="79" t="s">
        <v>520</v>
      </c>
      <c r="X98" s="79" t="s">
        <v>521</v>
      </c>
      <c r="Y98" s="79" t="s">
        <v>1413</v>
      </c>
      <c r="Z98" s="79" t="s">
        <v>1358</v>
      </c>
      <c r="AA98" s="108" t="s">
        <v>1414</v>
      </c>
      <c r="AB98" s="79">
        <v>80703</v>
      </c>
      <c r="AC98" s="109" t="s">
        <v>19</v>
      </c>
      <c r="AD98" s="105">
        <v>20200824</v>
      </c>
      <c r="AE98" s="105">
        <v>20200807</v>
      </c>
      <c r="AF98" s="105" t="s">
        <v>1415</v>
      </c>
      <c r="AG98" s="99" t="s">
        <v>902</v>
      </c>
      <c r="AH98" s="84" t="s">
        <v>1416</v>
      </c>
      <c r="AI98" s="108" t="s">
        <v>1417</v>
      </c>
      <c r="AJ98" s="84" t="s">
        <v>1418</v>
      </c>
      <c r="AK98" s="100" t="s">
        <v>624</v>
      </c>
      <c r="AL98" s="84"/>
      <c r="AM98" s="79" t="s">
        <v>1419</v>
      </c>
      <c r="AN98" s="79">
        <v>3</v>
      </c>
      <c r="AO98" s="28" t="s">
        <v>978</v>
      </c>
      <c r="AP98" s="79">
        <v>2</v>
      </c>
      <c r="AQ98" s="28" t="s">
        <v>919</v>
      </c>
      <c r="AR98" s="118">
        <v>3</v>
      </c>
      <c r="AS98" s="28">
        <v>2</v>
      </c>
      <c r="AT98" s="28"/>
      <c r="AU98" s="28"/>
      <c r="AV98" s="28"/>
      <c r="AW98" s="28"/>
      <c r="AX98" s="28"/>
      <c r="AY98" s="28"/>
      <c r="AZ98" s="28" t="s">
        <v>907</v>
      </c>
      <c r="BA98" s="79" t="s">
        <v>628</v>
      </c>
      <c r="BB98" s="79" t="s">
        <v>628</v>
      </c>
      <c r="BC98" s="79" t="s">
        <v>624</v>
      </c>
      <c r="BD98" s="79" t="s">
        <v>923</v>
      </c>
      <c r="BE98" s="79">
        <v>20</v>
      </c>
      <c r="BF98" s="79">
        <v>37</v>
      </c>
      <c r="BG98" s="79" t="s">
        <v>923</v>
      </c>
      <c r="BH98" s="79">
        <v>2</v>
      </c>
      <c r="BI98" s="79">
        <v>25</v>
      </c>
      <c r="BJ98" s="79">
        <v>37</v>
      </c>
      <c r="BK98" s="79" t="s">
        <v>628</v>
      </c>
      <c r="BL98" s="79" t="s">
        <v>628</v>
      </c>
      <c r="BM98" s="79" t="s">
        <v>628</v>
      </c>
      <c r="BN98" s="79" t="s">
        <v>628</v>
      </c>
      <c r="BO98" s="79"/>
      <c r="BP98" s="79"/>
      <c r="BQ98" s="79"/>
      <c r="BR98" s="79"/>
      <c r="BS98" s="79"/>
      <c r="BT98" s="79"/>
      <c r="BU98" s="79"/>
      <c r="BV98" s="79"/>
      <c r="BW98" s="79"/>
    </row>
    <row r="99" spans="1:75" x14ac:dyDescent="0.3">
      <c r="A99" s="82">
        <v>98</v>
      </c>
      <c r="B99" s="26" t="e">
        <f>VLOOKUP($A99,#REF!,2,FALSE)</f>
        <v>#REF!</v>
      </c>
      <c r="C99" s="26" t="e">
        <f>VLOOKUP($A99,#REF!,3,FALSE)</f>
        <v>#REF!</v>
      </c>
      <c r="D99" s="106">
        <v>24534</v>
      </c>
      <c r="E99" s="26" t="s">
        <v>1420</v>
      </c>
      <c r="F99" s="26">
        <v>33399327</v>
      </c>
      <c r="G99" s="26" t="e">
        <f>VLOOKUP($A99,#REF!,4,FALSE)</f>
        <v>#REF!</v>
      </c>
      <c r="H99" s="79" t="s">
        <v>1356</v>
      </c>
      <c r="I99" s="79">
        <v>53</v>
      </c>
      <c r="J99" s="105">
        <v>166.7</v>
      </c>
      <c r="K99" s="105">
        <v>65.7</v>
      </c>
      <c r="L99" s="79" t="s">
        <v>893</v>
      </c>
      <c r="M99" s="79" t="s">
        <v>912</v>
      </c>
      <c r="N99" s="79" t="s">
        <v>970</v>
      </c>
      <c r="O99" s="79" t="s">
        <v>635</v>
      </c>
      <c r="P99" s="79"/>
      <c r="Q99" s="80" t="s">
        <v>1089</v>
      </c>
      <c r="R99" s="80" t="s">
        <v>133</v>
      </c>
      <c r="S99" s="80" t="s">
        <v>789</v>
      </c>
      <c r="T99" s="107" t="s">
        <v>1396</v>
      </c>
      <c r="U99" s="81" t="s">
        <v>1421</v>
      </c>
      <c r="V99" s="79" t="s">
        <v>898</v>
      </c>
      <c r="W99" s="79" t="s">
        <v>133</v>
      </c>
      <c r="X99" s="79" t="s">
        <v>134</v>
      </c>
      <c r="Y99" s="27" t="s">
        <v>899</v>
      </c>
      <c r="Z99" s="27" t="s">
        <v>899</v>
      </c>
      <c r="AA99" s="108" t="s">
        <v>1422</v>
      </c>
      <c r="AB99" s="27">
        <v>80703</v>
      </c>
      <c r="AC99" s="35" t="s">
        <v>19</v>
      </c>
      <c r="AD99" s="105">
        <v>20200824</v>
      </c>
      <c r="AE99" s="105">
        <v>20200810</v>
      </c>
      <c r="AF99" s="105">
        <v>20200903</v>
      </c>
      <c r="AG99" s="82">
        <v>20200827</v>
      </c>
      <c r="AH99" s="83"/>
      <c r="AI99" s="108" t="s">
        <v>903</v>
      </c>
      <c r="AJ99" s="83"/>
      <c r="AK99" s="37" t="s">
        <v>628</v>
      </c>
      <c r="AL99" s="83"/>
      <c r="AM99" s="79" t="s">
        <v>904</v>
      </c>
      <c r="AN99" s="79">
        <v>3</v>
      </c>
      <c r="AO99" s="79" t="s">
        <v>905</v>
      </c>
      <c r="AP99" s="79">
        <v>0</v>
      </c>
      <c r="AQ99" s="28" t="s">
        <v>905</v>
      </c>
      <c r="AR99" s="79">
        <v>3</v>
      </c>
      <c r="AS99" s="79">
        <v>2</v>
      </c>
      <c r="AT99" s="79"/>
      <c r="AU99" s="79"/>
      <c r="AV99" s="79"/>
      <c r="AW99" s="79"/>
      <c r="AX99" s="79"/>
      <c r="AY99" s="79"/>
      <c r="AZ99" s="79" t="s">
        <v>907</v>
      </c>
      <c r="BA99" s="79" t="s">
        <v>624</v>
      </c>
      <c r="BB99" s="79" t="s">
        <v>624</v>
      </c>
      <c r="BC99" s="79" t="s">
        <v>628</v>
      </c>
      <c r="BD99" s="79" t="s">
        <v>907</v>
      </c>
      <c r="BE99" s="79" t="s">
        <v>902</v>
      </c>
      <c r="BF99" s="79" t="s">
        <v>902</v>
      </c>
      <c r="BG99" s="79" t="s">
        <v>923</v>
      </c>
      <c r="BH99" s="79">
        <v>1</v>
      </c>
      <c r="BI99" s="79">
        <v>10</v>
      </c>
      <c r="BJ99" s="79">
        <v>34</v>
      </c>
      <c r="BK99" s="79" t="s">
        <v>624</v>
      </c>
      <c r="BL99" s="79" t="s">
        <v>628</v>
      </c>
      <c r="BM99" s="79" t="s">
        <v>628</v>
      </c>
      <c r="BN99" s="79" t="s">
        <v>628</v>
      </c>
      <c r="BO99" s="79"/>
      <c r="BP99" s="79"/>
      <c r="BQ99" s="79"/>
      <c r="BR99" s="79"/>
      <c r="BS99" s="79"/>
      <c r="BT99" s="79"/>
      <c r="BU99" s="79"/>
      <c r="BV99" s="79"/>
      <c r="BW99" s="79"/>
    </row>
    <row r="100" spans="1:75" x14ac:dyDescent="0.3">
      <c r="A100" s="82">
        <v>99</v>
      </c>
      <c r="B100" s="26" t="e">
        <f>VLOOKUP($A100,#REF!,2,FALSE)</f>
        <v>#REF!</v>
      </c>
      <c r="C100" s="26" t="e">
        <f>VLOOKUP($A100,#REF!,3,FALSE)</f>
        <v>#REF!</v>
      </c>
      <c r="D100" s="106">
        <v>18190</v>
      </c>
      <c r="E100" s="26" t="s">
        <v>1423</v>
      </c>
      <c r="F100" s="26">
        <v>33399564</v>
      </c>
      <c r="G100" s="26" t="e">
        <f>VLOOKUP($A100,#REF!,4,FALSE)</f>
        <v>#REF!</v>
      </c>
      <c r="H100" s="79" t="s">
        <v>1356</v>
      </c>
      <c r="I100" s="79">
        <v>70</v>
      </c>
      <c r="J100" s="105">
        <v>165.5</v>
      </c>
      <c r="K100" s="105">
        <v>53.5</v>
      </c>
      <c r="L100" s="79" t="s">
        <v>982</v>
      </c>
      <c r="M100" s="79" t="s">
        <v>912</v>
      </c>
      <c r="N100" s="79" t="s">
        <v>927</v>
      </c>
      <c r="O100" s="79" t="s">
        <v>631</v>
      </c>
      <c r="P100" s="79"/>
      <c r="Q100" s="80" t="s">
        <v>1089</v>
      </c>
      <c r="R100" s="80" t="s">
        <v>40</v>
      </c>
      <c r="S100" s="80" t="s">
        <v>641</v>
      </c>
      <c r="T100" s="107" t="s">
        <v>1320</v>
      </c>
      <c r="U100" s="81" t="s">
        <v>641</v>
      </c>
      <c r="V100" s="79" t="s">
        <v>898</v>
      </c>
      <c r="W100" s="79" t="s">
        <v>40</v>
      </c>
      <c r="X100" s="79" t="s">
        <v>41</v>
      </c>
      <c r="Y100" s="79" t="s">
        <v>1378</v>
      </c>
      <c r="Z100" s="79" t="s">
        <v>1378</v>
      </c>
      <c r="AA100" s="108" t="s">
        <v>41</v>
      </c>
      <c r="AB100" s="79">
        <v>80703</v>
      </c>
      <c r="AC100" s="109" t="s">
        <v>19</v>
      </c>
      <c r="AD100" s="105">
        <v>20200826</v>
      </c>
      <c r="AE100" s="105">
        <v>20200826</v>
      </c>
      <c r="AF100" s="105">
        <v>20200911</v>
      </c>
      <c r="AG100" s="82">
        <v>20200903</v>
      </c>
      <c r="AH100" s="83"/>
      <c r="AI100" s="108" t="s">
        <v>903</v>
      </c>
      <c r="AJ100" s="83"/>
      <c r="AK100" s="37" t="s">
        <v>628</v>
      </c>
      <c r="AL100" s="83"/>
      <c r="AM100" s="79" t="s">
        <v>904</v>
      </c>
      <c r="AN100" s="79">
        <v>3</v>
      </c>
      <c r="AO100" s="79" t="s">
        <v>905</v>
      </c>
      <c r="AP100" s="79">
        <v>0</v>
      </c>
      <c r="AQ100" s="28" t="s">
        <v>905</v>
      </c>
      <c r="AR100" s="79">
        <v>3</v>
      </c>
      <c r="AS100" s="79">
        <v>2</v>
      </c>
      <c r="AT100" s="79"/>
      <c r="AU100" s="79"/>
      <c r="AV100" s="79"/>
      <c r="AW100" s="79"/>
      <c r="AX100" s="79"/>
      <c r="AY100" s="79"/>
      <c r="AZ100" s="79" t="s">
        <v>1044</v>
      </c>
      <c r="BA100" s="79" t="s">
        <v>624</v>
      </c>
      <c r="BB100" s="79" t="s">
        <v>624</v>
      </c>
      <c r="BC100" s="79" t="s">
        <v>628</v>
      </c>
      <c r="BD100" s="79" t="s">
        <v>923</v>
      </c>
      <c r="BE100" s="79">
        <v>20</v>
      </c>
      <c r="BF100" s="79">
        <v>51</v>
      </c>
      <c r="BG100" s="79" t="s">
        <v>907</v>
      </c>
      <c r="BH100" s="79" t="s">
        <v>902</v>
      </c>
      <c r="BI100" s="79" t="s">
        <v>902</v>
      </c>
      <c r="BJ100" s="79" t="s">
        <v>902</v>
      </c>
      <c r="BK100" s="79" t="s">
        <v>628</v>
      </c>
      <c r="BL100" s="79" t="s">
        <v>628</v>
      </c>
      <c r="BM100" s="79" t="s">
        <v>628</v>
      </c>
      <c r="BN100" s="79" t="s">
        <v>628</v>
      </c>
      <c r="BO100" s="79"/>
      <c r="BP100" s="79"/>
      <c r="BQ100" s="79"/>
      <c r="BR100" s="79"/>
      <c r="BS100" s="79"/>
      <c r="BT100" s="79"/>
      <c r="BU100" s="79"/>
      <c r="BV100" s="79"/>
      <c r="BW100" s="79"/>
    </row>
    <row r="101" spans="1:75" x14ac:dyDescent="0.3">
      <c r="A101" s="82">
        <v>100</v>
      </c>
      <c r="B101" s="26" t="e">
        <f>VLOOKUP($A101,#REF!,2,FALSE)</f>
        <v>#REF!</v>
      </c>
      <c r="C101" s="26" t="e">
        <f>VLOOKUP($A101,#REF!,3,FALSE)</f>
        <v>#REF!</v>
      </c>
      <c r="D101" s="106">
        <v>20875</v>
      </c>
      <c r="E101" s="26" t="s">
        <v>1424</v>
      </c>
      <c r="F101" s="26">
        <v>33400561</v>
      </c>
      <c r="G101" s="26" t="e">
        <f>VLOOKUP($A101,#REF!,4,FALSE)</f>
        <v>#REF!</v>
      </c>
      <c r="H101" s="79" t="s">
        <v>1326</v>
      </c>
      <c r="I101" s="79">
        <v>63</v>
      </c>
      <c r="J101" s="105">
        <v>148</v>
      </c>
      <c r="K101" s="105">
        <v>55</v>
      </c>
      <c r="L101" s="79" t="s">
        <v>911</v>
      </c>
      <c r="M101" s="79" t="s">
        <v>1069</v>
      </c>
      <c r="N101" s="79" t="s">
        <v>970</v>
      </c>
      <c r="O101" s="79" t="s">
        <v>623</v>
      </c>
      <c r="P101" s="79"/>
      <c r="Q101" s="80" t="s">
        <v>1089</v>
      </c>
      <c r="R101" s="80" t="s">
        <v>30</v>
      </c>
      <c r="S101" s="80" t="s">
        <v>636</v>
      </c>
      <c r="T101" s="107" t="s">
        <v>1109</v>
      </c>
      <c r="U101" s="81" t="s">
        <v>636</v>
      </c>
      <c r="V101" s="79" t="s">
        <v>898</v>
      </c>
      <c r="W101" s="79" t="s">
        <v>30</v>
      </c>
      <c r="X101" s="79" t="s">
        <v>31</v>
      </c>
      <c r="Y101" s="79" t="s">
        <v>1425</v>
      </c>
      <c r="Z101" s="79" t="s">
        <v>1425</v>
      </c>
      <c r="AA101" s="108" t="s">
        <v>31</v>
      </c>
      <c r="AB101" s="79">
        <v>80703</v>
      </c>
      <c r="AC101" s="109" t="s">
        <v>19</v>
      </c>
      <c r="AD101" s="105">
        <v>20200906</v>
      </c>
      <c r="AE101" s="105">
        <v>20200811</v>
      </c>
      <c r="AF101" s="105">
        <v>20200924</v>
      </c>
      <c r="AG101" s="82">
        <v>20200910</v>
      </c>
      <c r="AH101" s="83"/>
      <c r="AI101" s="108" t="s">
        <v>903</v>
      </c>
      <c r="AJ101" s="95"/>
      <c r="AK101" s="85" t="s">
        <v>624</v>
      </c>
      <c r="AL101" s="83"/>
      <c r="AM101" s="79" t="s">
        <v>1269</v>
      </c>
      <c r="AN101" s="79" t="s">
        <v>1042</v>
      </c>
      <c r="AO101" s="79" t="s">
        <v>1072</v>
      </c>
      <c r="AP101" s="79">
        <v>1</v>
      </c>
      <c r="AQ101" s="28" t="s">
        <v>919</v>
      </c>
      <c r="AR101" s="79" t="s">
        <v>32</v>
      </c>
      <c r="AS101" s="79">
        <v>3</v>
      </c>
      <c r="AT101" s="79"/>
      <c r="AU101" s="79"/>
      <c r="AV101" s="79"/>
      <c r="AW101" s="79"/>
      <c r="AX101" s="79"/>
      <c r="AY101" s="79"/>
      <c r="AZ101" s="79" t="s">
        <v>907</v>
      </c>
      <c r="BA101" s="79" t="s">
        <v>628</v>
      </c>
      <c r="BB101" s="79" t="s">
        <v>628</v>
      </c>
      <c r="BC101" s="79" t="s">
        <v>628</v>
      </c>
      <c r="BD101" s="79" t="s">
        <v>907</v>
      </c>
      <c r="BE101" s="79" t="s">
        <v>902</v>
      </c>
      <c r="BF101" s="79" t="s">
        <v>902</v>
      </c>
      <c r="BG101" s="79" t="s">
        <v>907</v>
      </c>
      <c r="BH101" s="79" t="s">
        <v>902</v>
      </c>
      <c r="BI101" s="79" t="s">
        <v>902</v>
      </c>
      <c r="BJ101" s="79" t="s">
        <v>902</v>
      </c>
      <c r="BK101" s="79" t="s">
        <v>628</v>
      </c>
      <c r="BL101" s="79" t="s">
        <v>628</v>
      </c>
      <c r="BM101" s="79" t="s">
        <v>628</v>
      </c>
      <c r="BN101" s="79" t="s">
        <v>628</v>
      </c>
      <c r="BO101" s="79"/>
      <c r="BP101" s="79"/>
      <c r="BQ101" s="79"/>
      <c r="BR101" s="79"/>
      <c r="BS101" s="79"/>
      <c r="BT101" s="79"/>
      <c r="BU101" s="79"/>
      <c r="BV101" s="79"/>
      <c r="BW101" s="79"/>
    </row>
    <row r="102" spans="1:75" x14ac:dyDescent="0.3">
      <c r="A102" s="82">
        <v>101</v>
      </c>
      <c r="B102" s="26" t="e">
        <f>VLOOKUP($A102,#REF!,2,FALSE)</f>
        <v>#REF!</v>
      </c>
      <c r="C102" s="26" t="e">
        <f>VLOOKUP($A102,#REF!,3,FALSE)</f>
        <v>#REF!</v>
      </c>
      <c r="D102" s="106">
        <v>24357</v>
      </c>
      <c r="E102" s="26" t="s">
        <v>1426</v>
      </c>
      <c r="F102" s="26">
        <v>33399620</v>
      </c>
      <c r="G102" s="26" t="e">
        <f>VLOOKUP($A102,#REF!,4,FALSE)</f>
        <v>#REF!</v>
      </c>
      <c r="H102" s="79" t="s">
        <v>1356</v>
      </c>
      <c r="I102" s="79">
        <v>54</v>
      </c>
      <c r="J102" s="105">
        <v>161.9</v>
      </c>
      <c r="K102" s="105">
        <v>70.099999999999994</v>
      </c>
      <c r="L102" s="79" t="s">
        <v>982</v>
      </c>
      <c r="M102" s="79" t="s">
        <v>894</v>
      </c>
      <c r="N102" s="79" t="s">
        <v>970</v>
      </c>
      <c r="O102" s="79" t="s">
        <v>631</v>
      </c>
      <c r="P102" s="79"/>
      <c r="Q102" s="80" t="s">
        <v>896</v>
      </c>
      <c r="R102" s="80" t="s">
        <v>17</v>
      </c>
      <c r="S102" s="80" t="s">
        <v>625</v>
      </c>
      <c r="T102" s="107" t="s">
        <v>897</v>
      </c>
      <c r="U102" s="81" t="s">
        <v>625</v>
      </c>
      <c r="V102" s="79" t="s">
        <v>898</v>
      </c>
      <c r="W102" s="79" t="s">
        <v>17</v>
      </c>
      <c r="X102" s="79" t="s">
        <v>18</v>
      </c>
      <c r="Y102" s="26" t="s">
        <v>899</v>
      </c>
      <c r="Z102" s="26" t="s">
        <v>899</v>
      </c>
      <c r="AA102" s="108" t="s">
        <v>18</v>
      </c>
      <c r="AB102" s="26">
        <v>80703</v>
      </c>
      <c r="AC102" s="69" t="s">
        <v>19</v>
      </c>
      <c r="AD102" s="105">
        <v>20200903</v>
      </c>
      <c r="AE102" s="105">
        <v>20200903</v>
      </c>
      <c r="AF102" s="105">
        <v>20200924</v>
      </c>
      <c r="AG102" s="99">
        <v>20200914</v>
      </c>
      <c r="AH102" s="84"/>
      <c r="AI102" s="108" t="s">
        <v>903</v>
      </c>
      <c r="AJ102" s="125"/>
      <c r="AK102" s="100" t="s">
        <v>624</v>
      </c>
      <c r="AL102" s="84"/>
      <c r="AM102" s="79" t="s">
        <v>1303</v>
      </c>
      <c r="AN102" s="79">
        <v>2</v>
      </c>
      <c r="AO102" s="79" t="s">
        <v>1072</v>
      </c>
      <c r="AP102" s="79">
        <v>1</v>
      </c>
      <c r="AQ102" s="28" t="s">
        <v>919</v>
      </c>
      <c r="AR102" s="79">
        <v>3</v>
      </c>
      <c r="AS102" s="79">
        <v>1</v>
      </c>
      <c r="AT102" s="79"/>
      <c r="AU102" s="79"/>
      <c r="AV102" s="79"/>
      <c r="AW102" s="79"/>
      <c r="AX102" s="79"/>
      <c r="AY102" s="79"/>
      <c r="AZ102" s="79" t="s">
        <v>907</v>
      </c>
      <c r="BA102" s="79" t="s">
        <v>628</v>
      </c>
      <c r="BB102" s="79" t="s">
        <v>628</v>
      </c>
      <c r="BC102" s="79" t="s">
        <v>628</v>
      </c>
      <c r="BD102" s="79" t="s">
        <v>923</v>
      </c>
      <c r="BE102" s="79">
        <v>20</v>
      </c>
      <c r="BF102" s="79">
        <v>37</v>
      </c>
      <c r="BG102" s="79" t="s">
        <v>923</v>
      </c>
      <c r="BH102" s="79">
        <v>2.5</v>
      </c>
      <c r="BI102" s="79">
        <v>10</v>
      </c>
      <c r="BJ102" s="79">
        <v>37</v>
      </c>
      <c r="BK102" s="79" t="s">
        <v>624</v>
      </c>
      <c r="BL102" s="79" t="s">
        <v>624</v>
      </c>
      <c r="BM102" s="79" t="s">
        <v>624</v>
      </c>
      <c r="BN102" s="79" t="s">
        <v>628</v>
      </c>
      <c r="BO102" s="79"/>
      <c r="BP102" s="79"/>
      <c r="BQ102" s="79"/>
      <c r="BR102" s="79"/>
      <c r="BS102" s="79"/>
      <c r="BT102" s="79"/>
      <c r="BU102" s="79"/>
      <c r="BV102" s="79"/>
      <c r="BW102" s="79"/>
    </row>
    <row r="103" spans="1:75" x14ac:dyDescent="0.3">
      <c r="A103" s="82">
        <v>102</v>
      </c>
      <c r="B103" s="26" t="e">
        <f>VLOOKUP($A103,#REF!,2,FALSE)</f>
        <v>#REF!</v>
      </c>
      <c r="C103" s="26" t="e">
        <f>VLOOKUP($A103,#REF!,3,FALSE)</f>
        <v>#REF!</v>
      </c>
      <c r="D103" s="106">
        <v>32360</v>
      </c>
      <c r="E103" s="26" t="s">
        <v>1427</v>
      </c>
      <c r="F103" s="26">
        <v>33401513</v>
      </c>
      <c r="G103" s="27" t="e">
        <f>VLOOKUP($A103,#REF!,4,FALSE)</f>
        <v>#REF!</v>
      </c>
      <c r="H103" s="79" t="s">
        <v>1356</v>
      </c>
      <c r="I103" s="79">
        <v>32</v>
      </c>
      <c r="J103" s="105">
        <v>175</v>
      </c>
      <c r="K103" s="105">
        <v>58.3</v>
      </c>
      <c r="L103" s="79" t="s">
        <v>949</v>
      </c>
      <c r="M103" s="79" t="s">
        <v>912</v>
      </c>
      <c r="N103" s="79" t="s">
        <v>895</v>
      </c>
      <c r="O103" s="79" t="s">
        <v>635</v>
      </c>
      <c r="P103" s="79"/>
      <c r="Q103" s="80" t="s">
        <v>1089</v>
      </c>
      <c r="R103" s="80" t="s">
        <v>355</v>
      </c>
      <c r="S103" s="80" t="s">
        <v>710</v>
      </c>
      <c r="T103" s="107" t="s">
        <v>1056</v>
      </c>
      <c r="U103" s="81" t="s">
        <v>710</v>
      </c>
      <c r="V103" s="79" t="s">
        <v>898</v>
      </c>
      <c r="W103" s="79" t="s">
        <v>355</v>
      </c>
      <c r="X103" s="79" t="s">
        <v>356</v>
      </c>
      <c r="Y103" s="26" t="s">
        <v>1018</v>
      </c>
      <c r="Z103" s="26" t="s">
        <v>1018</v>
      </c>
      <c r="AA103" s="108" t="s">
        <v>1018</v>
      </c>
      <c r="AB103" s="26">
        <v>92703</v>
      </c>
      <c r="AC103" s="69" t="s">
        <v>357</v>
      </c>
      <c r="AD103" s="105">
        <v>20200914</v>
      </c>
      <c r="AE103" s="105">
        <v>20200914</v>
      </c>
      <c r="AF103" s="105">
        <v>20201005</v>
      </c>
      <c r="AG103" s="82">
        <v>20200917</v>
      </c>
      <c r="AH103" s="83"/>
      <c r="AI103" s="108" t="s">
        <v>903</v>
      </c>
      <c r="AJ103" s="83"/>
      <c r="AK103" s="85"/>
      <c r="AL103" s="83"/>
      <c r="AM103" s="79" t="s">
        <v>1428</v>
      </c>
      <c r="AN103" s="79">
        <v>3</v>
      </c>
      <c r="AO103" s="79" t="s">
        <v>905</v>
      </c>
      <c r="AP103" s="79">
        <v>0</v>
      </c>
      <c r="AQ103" s="79" t="s">
        <v>905</v>
      </c>
      <c r="AR103" s="79"/>
      <c r="AS103" s="79">
        <v>9</v>
      </c>
      <c r="AT103" s="79"/>
      <c r="AU103" s="79"/>
      <c r="AV103" s="79"/>
      <c r="AW103" s="79"/>
      <c r="AX103" s="79"/>
      <c r="AY103" s="79"/>
      <c r="AZ103" s="79" t="s">
        <v>902</v>
      </c>
      <c r="BA103" s="79" t="s">
        <v>624</v>
      </c>
      <c r="BB103" s="79" t="s">
        <v>628</v>
      </c>
      <c r="BC103" s="79" t="s">
        <v>628</v>
      </c>
      <c r="BD103" s="79" t="s">
        <v>907</v>
      </c>
      <c r="BE103" s="79" t="s">
        <v>902</v>
      </c>
      <c r="BF103" s="79" t="s">
        <v>902</v>
      </c>
      <c r="BG103" s="79" t="s">
        <v>923</v>
      </c>
      <c r="BH103" s="79">
        <v>1</v>
      </c>
      <c r="BI103" s="79">
        <v>2</v>
      </c>
      <c r="BJ103" s="79">
        <v>13</v>
      </c>
      <c r="BK103" s="79" t="s">
        <v>628</v>
      </c>
      <c r="BL103" s="79" t="s">
        <v>628</v>
      </c>
      <c r="BM103" s="79" t="s">
        <v>628</v>
      </c>
      <c r="BN103" s="79" t="s">
        <v>628</v>
      </c>
      <c r="BO103" s="79"/>
      <c r="BP103" s="79"/>
      <c r="BQ103" s="79" t="s">
        <v>1429</v>
      </c>
      <c r="BR103" s="106">
        <v>44089</v>
      </c>
      <c r="BS103" s="79"/>
      <c r="BT103" s="79"/>
      <c r="BU103" s="79"/>
      <c r="BV103" s="79"/>
      <c r="BW103" s="79"/>
    </row>
    <row r="104" spans="1:75" x14ac:dyDescent="0.3">
      <c r="A104" s="82">
        <v>103</v>
      </c>
      <c r="B104" s="26" t="e">
        <f>VLOOKUP($A104,#REF!,2,FALSE)</f>
        <v>#REF!</v>
      </c>
      <c r="C104" s="26" t="e">
        <f>VLOOKUP($A104,#REF!,3,FALSE)</f>
        <v>#REF!</v>
      </c>
      <c r="D104" s="106">
        <v>21984</v>
      </c>
      <c r="E104" s="26" t="s">
        <v>1430</v>
      </c>
      <c r="F104" s="26">
        <v>33401104</v>
      </c>
      <c r="G104" s="26" t="e">
        <f>VLOOKUP($A104,#REF!,4,FALSE)</f>
        <v>#REF!</v>
      </c>
      <c r="H104" s="79" t="s">
        <v>1326</v>
      </c>
      <c r="I104" s="79">
        <v>60</v>
      </c>
      <c r="J104" s="105">
        <v>162.4</v>
      </c>
      <c r="K104" s="105">
        <v>68.2</v>
      </c>
      <c r="L104" s="79"/>
      <c r="M104" s="79" t="s">
        <v>912</v>
      </c>
      <c r="N104" s="79" t="s">
        <v>895</v>
      </c>
      <c r="O104" s="79" t="s">
        <v>623</v>
      </c>
      <c r="P104" s="79"/>
      <c r="Q104" s="80" t="s">
        <v>928</v>
      </c>
      <c r="R104" s="80" t="s">
        <v>325</v>
      </c>
      <c r="S104" s="80" t="s">
        <v>695</v>
      </c>
      <c r="T104" s="107" t="s">
        <v>1431</v>
      </c>
      <c r="U104" s="81" t="s">
        <v>695</v>
      </c>
      <c r="V104" s="79" t="s">
        <v>1432</v>
      </c>
      <c r="W104" s="79" t="s">
        <v>325</v>
      </c>
      <c r="X104" s="79" t="s">
        <v>326</v>
      </c>
      <c r="Y104" s="79" t="s">
        <v>1433</v>
      </c>
      <c r="Z104" s="63" t="s">
        <v>1151</v>
      </c>
      <c r="AA104" s="108" t="s">
        <v>326</v>
      </c>
      <c r="AB104" s="79">
        <v>82003</v>
      </c>
      <c r="AC104" s="109" t="s">
        <v>549</v>
      </c>
      <c r="AD104" s="105">
        <v>20200918</v>
      </c>
      <c r="AE104" s="105">
        <v>20200911</v>
      </c>
      <c r="AF104" s="105">
        <v>20200916</v>
      </c>
      <c r="AG104" s="99" t="s">
        <v>902</v>
      </c>
      <c r="AH104" s="84" t="s">
        <v>1434</v>
      </c>
      <c r="AI104" s="108" t="s">
        <v>1417</v>
      </c>
      <c r="AJ104" s="84" t="s">
        <v>1435</v>
      </c>
      <c r="AK104" s="100" t="s">
        <v>624</v>
      </c>
      <c r="AL104" s="84"/>
      <c r="AM104" s="79" t="s">
        <v>1436</v>
      </c>
      <c r="AN104" s="79">
        <v>4</v>
      </c>
      <c r="AO104" s="79" t="s">
        <v>905</v>
      </c>
      <c r="AP104" s="79">
        <v>0</v>
      </c>
      <c r="AQ104" s="79" t="s">
        <v>905</v>
      </c>
      <c r="AR104" s="118" t="s">
        <v>32</v>
      </c>
      <c r="AS104" s="79">
        <v>9</v>
      </c>
      <c r="AT104" s="79"/>
      <c r="AU104" s="79"/>
      <c r="AV104" s="79"/>
      <c r="AW104" s="79"/>
      <c r="AX104" s="79"/>
      <c r="AY104" s="79"/>
      <c r="AZ104" s="79" t="s">
        <v>902</v>
      </c>
      <c r="BA104" s="79" t="s">
        <v>624</v>
      </c>
      <c r="BB104" s="79" t="s">
        <v>628</v>
      </c>
      <c r="BC104" s="79" t="s">
        <v>628</v>
      </c>
      <c r="BD104" s="79" t="s">
        <v>907</v>
      </c>
      <c r="BE104" s="79" t="s">
        <v>902</v>
      </c>
      <c r="BF104" s="79" t="s">
        <v>902</v>
      </c>
      <c r="BG104" s="79" t="s">
        <v>907</v>
      </c>
      <c r="BH104" s="79" t="s">
        <v>902</v>
      </c>
      <c r="BI104" s="79" t="s">
        <v>902</v>
      </c>
      <c r="BJ104" s="79" t="s">
        <v>902</v>
      </c>
      <c r="BK104" s="79" t="s">
        <v>628</v>
      </c>
      <c r="BL104" s="79" t="s">
        <v>628</v>
      </c>
      <c r="BM104" s="79" t="s">
        <v>628</v>
      </c>
      <c r="BN104" s="79" t="s">
        <v>628</v>
      </c>
      <c r="BO104" s="79"/>
      <c r="BP104" s="79"/>
      <c r="BQ104" s="79"/>
      <c r="BR104" s="79"/>
      <c r="BS104" s="79"/>
      <c r="BT104" s="79"/>
      <c r="BU104" s="79"/>
      <c r="BV104" s="79"/>
      <c r="BW104" s="79"/>
    </row>
    <row r="105" spans="1:75" x14ac:dyDescent="0.3">
      <c r="A105" s="82">
        <v>104</v>
      </c>
      <c r="B105" s="26" t="e">
        <f>VLOOKUP($A105,#REF!,2,FALSE)</f>
        <v>#REF!</v>
      </c>
      <c r="C105" s="26" t="e">
        <f>VLOOKUP($A105,#REF!,3,FALSE)</f>
        <v>#REF!</v>
      </c>
      <c r="D105" s="106">
        <v>23434</v>
      </c>
      <c r="E105" s="26" t="s">
        <v>1437</v>
      </c>
      <c r="F105" s="26">
        <v>33378355</v>
      </c>
      <c r="G105" s="26" t="e">
        <f>VLOOKUP($A105,#REF!,4,FALSE)</f>
        <v>#REF!</v>
      </c>
      <c r="H105" s="79" t="s">
        <v>1326</v>
      </c>
      <c r="I105" s="79">
        <v>56</v>
      </c>
      <c r="J105" s="105">
        <v>161.5</v>
      </c>
      <c r="K105" s="105">
        <v>46.5</v>
      </c>
      <c r="L105" s="79" t="s">
        <v>949</v>
      </c>
      <c r="M105" s="79" t="s">
        <v>912</v>
      </c>
      <c r="N105" s="79" t="s">
        <v>895</v>
      </c>
      <c r="O105" s="79" t="s">
        <v>645</v>
      </c>
      <c r="P105" s="79" t="s">
        <v>1438</v>
      </c>
      <c r="Q105" s="80" t="s">
        <v>928</v>
      </c>
      <c r="R105" s="80" t="s">
        <v>442</v>
      </c>
      <c r="S105" s="80" t="s">
        <v>1439</v>
      </c>
      <c r="T105" s="107" t="s">
        <v>1440</v>
      </c>
      <c r="U105" s="81" t="s">
        <v>1441</v>
      </c>
      <c r="V105" s="79" t="s">
        <v>898</v>
      </c>
      <c r="W105" s="79" t="s">
        <v>442</v>
      </c>
      <c r="X105" s="79" t="s">
        <v>443</v>
      </c>
      <c r="Y105" s="79" t="s">
        <v>1442</v>
      </c>
      <c r="Z105" s="108" t="s">
        <v>326</v>
      </c>
      <c r="AA105" s="108" t="s">
        <v>1443</v>
      </c>
      <c r="AB105" s="79">
        <v>80703</v>
      </c>
      <c r="AC105" s="109" t="s">
        <v>19</v>
      </c>
      <c r="AD105" s="105">
        <v>20200908</v>
      </c>
      <c r="AE105" s="105">
        <v>20191202</v>
      </c>
      <c r="AF105" s="105">
        <v>20200914</v>
      </c>
      <c r="AG105" s="99" t="s">
        <v>902</v>
      </c>
      <c r="AH105" s="84" t="s">
        <v>1444</v>
      </c>
      <c r="AI105" s="108" t="s">
        <v>1417</v>
      </c>
      <c r="AJ105" s="84" t="s">
        <v>1445</v>
      </c>
      <c r="AK105" s="37" t="s">
        <v>624</v>
      </c>
      <c r="AL105" s="84"/>
      <c r="AM105" s="79" t="s">
        <v>1446</v>
      </c>
      <c r="AN105" s="79">
        <v>3</v>
      </c>
      <c r="AO105" s="79" t="s">
        <v>1072</v>
      </c>
      <c r="AP105" s="79">
        <v>1</v>
      </c>
      <c r="AQ105" s="79" t="s">
        <v>1073</v>
      </c>
      <c r="AR105" s="118" t="s">
        <v>335</v>
      </c>
      <c r="AS105" s="79">
        <v>2</v>
      </c>
      <c r="AT105" s="79"/>
      <c r="AU105" s="79"/>
      <c r="AV105" s="79"/>
      <c r="AW105" s="79"/>
      <c r="AX105" s="79"/>
      <c r="AY105" s="79"/>
      <c r="AZ105" s="79" t="s">
        <v>923</v>
      </c>
      <c r="BA105" s="28" t="s">
        <v>624</v>
      </c>
      <c r="BB105" s="28" t="s">
        <v>628</v>
      </c>
      <c r="BC105" s="79" t="s">
        <v>628</v>
      </c>
      <c r="BD105" s="79" t="s">
        <v>923</v>
      </c>
      <c r="BE105" s="79">
        <v>0.7</v>
      </c>
      <c r="BF105" s="79">
        <v>40</v>
      </c>
      <c r="BG105" s="79" t="s">
        <v>923</v>
      </c>
      <c r="BH105" s="79">
        <v>0.5</v>
      </c>
      <c r="BI105" s="79">
        <v>9</v>
      </c>
      <c r="BJ105" s="79">
        <v>4</v>
      </c>
      <c r="BK105" s="79" t="s">
        <v>624</v>
      </c>
      <c r="BL105" s="79" t="s">
        <v>628</v>
      </c>
      <c r="BM105" s="79" t="s">
        <v>628</v>
      </c>
      <c r="BN105" s="79" t="s">
        <v>628</v>
      </c>
      <c r="BO105" s="79"/>
      <c r="BP105" s="79"/>
      <c r="BQ105" s="79"/>
      <c r="BR105" s="79"/>
      <c r="BS105" s="79"/>
      <c r="BT105" s="79"/>
      <c r="BU105" s="79"/>
      <c r="BV105" s="79"/>
      <c r="BW105" s="79"/>
    </row>
    <row r="106" spans="1:75" x14ac:dyDescent="0.3">
      <c r="A106" s="93">
        <v>105</v>
      </c>
      <c r="B106" s="41" t="e">
        <f>VLOOKUP($A106,#REF!,2,FALSE)</f>
        <v>#REF!</v>
      </c>
      <c r="C106" s="41" t="e">
        <f>VLOOKUP($A106,#REF!,3,FALSE)</f>
        <v>#REF!</v>
      </c>
      <c r="D106" s="113">
        <v>39728</v>
      </c>
      <c r="E106" s="41" t="s">
        <v>1447</v>
      </c>
      <c r="F106" s="41">
        <v>33403922</v>
      </c>
      <c r="G106" s="41" t="e">
        <f>VLOOKUP($A106,#REF!,4,FALSE)</f>
        <v>#REF!</v>
      </c>
      <c r="H106" s="98" t="s">
        <v>1356</v>
      </c>
      <c r="I106" s="98">
        <v>12</v>
      </c>
      <c r="J106" s="112">
        <v>148.9</v>
      </c>
      <c r="K106" s="112">
        <v>61.2</v>
      </c>
      <c r="L106" s="98" t="s">
        <v>982</v>
      </c>
      <c r="M106" s="43"/>
      <c r="N106" s="98" t="s">
        <v>970</v>
      </c>
      <c r="O106" s="98"/>
      <c r="P106" s="98"/>
      <c r="Q106" s="91" t="s">
        <v>1089</v>
      </c>
      <c r="R106" s="91" t="s">
        <v>24</v>
      </c>
      <c r="S106" s="91" t="s">
        <v>639</v>
      </c>
      <c r="T106" s="103" t="s">
        <v>1448</v>
      </c>
      <c r="U106" s="81" t="s">
        <v>639</v>
      </c>
      <c r="V106" s="98" t="s">
        <v>1449</v>
      </c>
      <c r="W106" s="98" t="s">
        <v>24</v>
      </c>
      <c r="X106" s="98" t="s">
        <v>25</v>
      </c>
      <c r="Y106" s="98" t="s">
        <v>1018</v>
      </c>
      <c r="Z106" s="108" t="s">
        <v>25</v>
      </c>
      <c r="AA106" s="108" t="s">
        <v>25</v>
      </c>
      <c r="AB106" s="98">
        <v>88013</v>
      </c>
      <c r="AC106" s="121" t="s">
        <v>255</v>
      </c>
      <c r="AD106" s="112">
        <v>20201014</v>
      </c>
      <c r="AE106" s="112">
        <v>20200916</v>
      </c>
      <c r="AF106" s="112"/>
      <c r="AG106" s="93">
        <v>20201015</v>
      </c>
      <c r="AH106" s="94"/>
      <c r="AI106" s="108" t="s">
        <v>903</v>
      </c>
      <c r="AJ106" s="94"/>
      <c r="AK106" s="85"/>
      <c r="AL106" s="94"/>
      <c r="AM106" s="98" t="s">
        <v>1428</v>
      </c>
      <c r="AN106" s="98">
        <v>3</v>
      </c>
      <c r="AO106" s="98" t="s">
        <v>905</v>
      </c>
      <c r="AP106" s="98">
        <v>0</v>
      </c>
      <c r="AQ106" s="98" t="s">
        <v>905</v>
      </c>
      <c r="AR106" s="98"/>
      <c r="AS106" s="98">
        <v>9</v>
      </c>
      <c r="AT106" s="98"/>
      <c r="AU106" s="98"/>
      <c r="AV106" s="98"/>
      <c r="AW106" s="98"/>
      <c r="AX106" s="98"/>
      <c r="AY106" s="98"/>
      <c r="AZ106" s="98" t="s">
        <v>902</v>
      </c>
      <c r="BA106" s="98"/>
      <c r="BB106" s="98"/>
      <c r="BC106" s="98" t="s">
        <v>907</v>
      </c>
      <c r="BD106" s="98" t="s">
        <v>907</v>
      </c>
      <c r="BE106" s="98" t="s">
        <v>902</v>
      </c>
      <c r="BF106" s="98" t="s">
        <v>902</v>
      </c>
      <c r="BG106" s="98" t="s">
        <v>907</v>
      </c>
      <c r="BH106" s="98" t="s">
        <v>902</v>
      </c>
      <c r="BI106" s="98" t="s">
        <v>902</v>
      </c>
      <c r="BJ106" s="98" t="s">
        <v>902</v>
      </c>
      <c r="BK106" s="98"/>
      <c r="BL106" s="98"/>
      <c r="BM106" s="98"/>
      <c r="BN106" s="98"/>
      <c r="BO106" s="98" t="s">
        <v>907</v>
      </c>
      <c r="BP106" s="98" t="s">
        <v>907</v>
      </c>
      <c r="BQ106" s="98"/>
      <c r="BR106" s="98"/>
      <c r="BS106" s="98"/>
      <c r="BT106" s="98"/>
      <c r="BU106" s="98"/>
      <c r="BV106" s="98"/>
      <c r="BW106" s="98"/>
    </row>
    <row r="107" spans="1:75" x14ac:dyDescent="0.3">
      <c r="A107" s="82">
        <v>106</v>
      </c>
      <c r="B107" s="26" t="e">
        <f>VLOOKUP($A107,#REF!,2,FALSE)</f>
        <v>#REF!</v>
      </c>
      <c r="C107" s="26" t="e">
        <f>VLOOKUP($A107,#REF!,3,FALSE)</f>
        <v>#REF!</v>
      </c>
      <c r="D107" s="106">
        <v>14619</v>
      </c>
      <c r="E107" s="26" t="s">
        <v>1450</v>
      </c>
      <c r="F107" s="26">
        <v>90015649</v>
      </c>
      <c r="G107" s="26" t="e">
        <f>VLOOKUP($A107,#REF!,4,FALSE)</f>
        <v>#REF!</v>
      </c>
      <c r="H107" s="79" t="s">
        <v>1356</v>
      </c>
      <c r="I107" s="79">
        <v>80</v>
      </c>
      <c r="J107" s="105">
        <v>161.1</v>
      </c>
      <c r="K107" s="105">
        <v>69.599999999999994</v>
      </c>
      <c r="L107" s="79" t="s">
        <v>911</v>
      </c>
      <c r="M107" s="79" t="s">
        <v>1290</v>
      </c>
      <c r="N107" s="79" t="s">
        <v>970</v>
      </c>
      <c r="O107" s="79" t="s">
        <v>631</v>
      </c>
      <c r="P107" s="79"/>
      <c r="Q107" s="80" t="s">
        <v>928</v>
      </c>
      <c r="R107" s="80" t="s">
        <v>30</v>
      </c>
      <c r="S107" s="80" t="s">
        <v>636</v>
      </c>
      <c r="T107" s="107" t="s">
        <v>1451</v>
      </c>
      <c r="U107" s="81" t="s">
        <v>636</v>
      </c>
      <c r="V107" s="79" t="s">
        <v>898</v>
      </c>
      <c r="W107" s="79" t="s">
        <v>30</v>
      </c>
      <c r="X107" s="79" t="s">
        <v>31</v>
      </c>
      <c r="Y107" s="79" t="s">
        <v>1452</v>
      </c>
      <c r="Z107" s="108" t="s">
        <v>31</v>
      </c>
      <c r="AA107" s="108" t="s">
        <v>31</v>
      </c>
      <c r="AB107" s="79">
        <v>80703</v>
      </c>
      <c r="AC107" s="109" t="s">
        <v>19</v>
      </c>
      <c r="AD107" s="105">
        <v>20201102</v>
      </c>
      <c r="AE107" s="105">
        <v>20201014</v>
      </c>
      <c r="AF107" s="105">
        <v>20201118</v>
      </c>
      <c r="AG107" s="82">
        <v>20201102</v>
      </c>
      <c r="AH107" s="83"/>
      <c r="AI107" s="108" t="s">
        <v>903</v>
      </c>
      <c r="AJ107" s="83"/>
      <c r="AK107" s="37" t="s">
        <v>628</v>
      </c>
      <c r="AL107" s="83"/>
      <c r="AM107" s="79" t="s">
        <v>1266</v>
      </c>
      <c r="AN107" s="79">
        <v>1</v>
      </c>
      <c r="AO107" s="79" t="s">
        <v>966</v>
      </c>
      <c r="AP107" s="79" t="s">
        <v>967</v>
      </c>
      <c r="AQ107" s="79" t="s">
        <v>966</v>
      </c>
      <c r="AR107" s="79">
        <v>1</v>
      </c>
      <c r="AS107" s="28">
        <v>2</v>
      </c>
      <c r="AT107" s="28"/>
      <c r="AU107" s="28"/>
      <c r="AV107" s="28"/>
      <c r="AW107" s="28"/>
      <c r="AX107" s="28"/>
      <c r="AY107" s="28"/>
      <c r="AZ107" s="28" t="s">
        <v>907</v>
      </c>
      <c r="BA107" s="28" t="s">
        <v>624</v>
      </c>
      <c r="BB107" s="28" t="s">
        <v>628</v>
      </c>
      <c r="BC107" s="110" t="s">
        <v>624</v>
      </c>
      <c r="BD107" s="110" t="s">
        <v>923</v>
      </c>
      <c r="BE107" s="79">
        <v>1</v>
      </c>
      <c r="BF107" s="79">
        <v>54</v>
      </c>
      <c r="BG107" s="110" t="s">
        <v>923</v>
      </c>
      <c r="BH107" s="79">
        <v>0.5</v>
      </c>
      <c r="BI107" s="79">
        <v>30</v>
      </c>
      <c r="BJ107" s="79">
        <v>61</v>
      </c>
      <c r="BK107" s="79" t="s">
        <v>907</v>
      </c>
      <c r="BL107" s="79" t="s">
        <v>907</v>
      </c>
      <c r="BM107" s="79" t="s">
        <v>907</v>
      </c>
      <c r="BN107" s="79" t="s">
        <v>907</v>
      </c>
      <c r="BO107" s="79" t="s">
        <v>907</v>
      </c>
      <c r="BP107" s="79"/>
      <c r="BQ107" s="79"/>
      <c r="BR107" s="79"/>
      <c r="BS107" s="79"/>
      <c r="BT107" s="79"/>
      <c r="BU107" s="79"/>
      <c r="BV107" s="79"/>
      <c r="BW107" s="79"/>
    </row>
    <row r="108" spans="1:75" ht="17.25" x14ac:dyDescent="0.3">
      <c r="A108" s="82">
        <v>107</v>
      </c>
      <c r="B108" s="26" t="e">
        <f>VLOOKUP($A108,#REF!,2,FALSE)</f>
        <v>#REF!</v>
      </c>
      <c r="C108" s="26" t="e">
        <f>VLOOKUP($A108,#REF!,3,FALSE)</f>
        <v>#REF!</v>
      </c>
      <c r="D108" s="106">
        <v>20124</v>
      </c>
      <c r="E108" s="26" t="s">
        <v>1453</v>
      </c>
      <c r="F108" s="26">
        <v>33405769</v>
      </c>
      <c r="G108" s="27" t="e">
        <f>VLOOKUP($A108,#REF!,4,FALSE)</f>
        <v>#REF!</v>
      </c>
      <c r="H108" s="79" t="s">
        <v>1356</v>
      </c>
      <c r="I108" s="79">
        <v>65</v>
      </c>
      <c r="J108" s="105">
        <v>168.8</v>
      </c>
      <c r="K108" s="105">
        <v>56.82</v>
      </c>
      <c r="L108" s="79"/>
      <c r="M108" s="79" t="s">
        <v>894</v>
      </c>
      <c r="N108" s="79" t="s">
        <v>1454</v>
      </c>
      <c r="O108" s="79" t="s">
        <v>645</v>
      </c>
      <c r="P108" s="79" t="s">
        <v>1455</v>
      </c>
      <c r="Q108" s="80" t="s">
        <v>928</v>
      </c>
      <c r="R108" s="80" t="s">
        <v>115</v>
      </c>
      <c r="S108" s="80" t="s">
        <v>657</v>
      </c>
      <c r="T108" s="107" t="s">
        <v>1456</v>
      </c>
      <c r="U108" s="81" t="s">
        <v>657</v>
      </c>
      <c r="V108" s="79" t="s">
        <v>898</v>
      </c>
      <c r="W108" s="79" t="s">
        <v>115</v>
      </c>
      <c r="X108" s="79" t="s">
        <v>116</v>
      </c>
      <c r="Y108" s="79" t="s">
        <v>1457</v>
      </c>
      <c r="Z108" s="108" t="s">
        <v>1151</v>
      </c>
      <c r="AA108" s="108" t="s">
        <v>1458</v>
      </c>
      <c r="AB108" s="79">
        <v>80703</v>
      </c>
      <c r="AC108" s="109" t="s">
        <v>19</v>
      </c>
      <c r="AD108" s="105">
        <v>20201027</v>
      </c>
      <c r="AE108" s="105">
        <v>20201013</v>
      </c>
      <c r="AF108" s="105" t="s">
        <v>1459</v>
      </c>
      <c r="AG108" s="99" t="s">
        <v>902</v>
      </c>
      <c r="AH108" s="84" t="s">
        <v>1460</v>
      </c>
      <c r="AI108" s="108" t="s">
        <v>1417</v>
      </c>
      <c r="AJ108" s="84" t="s">
        <v>1461</v>
      </c>
      <c r="AK108" s="100" t="s">
        <v>624</v>
      </c>
      <c r="AL108" s="84"/>
      <c r="AM108" s="126" t="s">
        <v>1462</v>
      </c>
      <c r="AN108" s="79">
        <v>4</v>
      </c>
      <c r="AO108" s="79" t="s">
        <v>918</v>
      </c>
      <c r="AP108" s="79">
        <v>2</v>
      </c>
      <c r="AQ108" s="79" t="s">
        <v>1073</v>
      </c>
      <c r="AR108" s="79" t="s">
        <v>32</v>
      </c>
      <c r="AS108" s="79">
        <v>2</v>
      </c>
      <c r="AT108" s="79"/>
      <c r="AU108" s="79"/>
      <c r="AV108" s="79"/>
      <c r="AW108" s="79"/>
      <c r="AX108" s="79"/>
      <c r="AY108" s="79"/>
      <c r="AZ108" s="79" t="s">
        <v>902</v>
      </c>
      <c r="BA108" s="79" t="s">
        <v>624</v>
      </c>
      <c r="BB108" s="79" t="s">
        <v>624</v>
      </c>
      <c r="BC108" s="79" t="s">
        <v>628</v>
      </c>
      <c r="BD108" s="79" t="s">
        <v>923</v>
      </c>
      <c r="BE108" s="79">
        <v>0.5</v>
      </c>
      <c r="BF108" s="79">
        <v>36</v>
      </c>
      <c r="BG108" s="79" t="s">
        <v>923</v>
      </c>
      <c r="BH108" s="79">
        <v>0.2</v>
      </c>
      <c r="BI108" s="79">
        <v>20</v>
      </c>
      <c r="BJ108" s="79">
        <v>36</v>
      </c>
      <c r="BK108" s="79" t="s">
        <v>628</v>
      </c>
      <c r="BL108" s="79" t="s">
        <v>628</v>
      </c>
      <c r="BM108" s="79" t="s">
        <v>628</v>
      </c>
      <c r="BN108" s="79" t="s">
        <v>628</v>
      </c>
      <c r="BO108" s="79"/>
      <c r="BP108" s="79"/>
      <c r="BQ108" s="79"/>
      <c r="BR108" s="79"/>
      <c r="BS108" s="79"/>
      <c r="BT108" s="79"/>
      <c r="BU108" s="79"/>
      <c r="BV108" s="79"/>
      <c r="BW108" s="79"/>
    </row>
    <row r="109" spans="1:75" x14ac:dyDescent="0.3">
      <c r="A109" s="93">
        <v>108</v>
      </c>
      <c r="B109" s="41" t="e">
        <f>VLOOKUP($A109,#REF!,2,FALSE)</f>
        <v>#REF!</v>
      </c>
      <c r="C109" s="41" t="e">
        <f>VLOOKUP($A109,#REF!,3,FALSE)</f>
        <v>#REF!</v>
      </c>
      <c r="D109" s="113">
        <v>37709</v>
      </c>
      <c r="E109" s="41" t="s">
        <v>1463</v>
      </c>
      <c r="F109" s="41">
        <v>33399887</v>
      </c>
      <c r="G109" s="41" t="e">
        <f>VLOOKUP($A109,#REF!,4,FALSE)</f>
        <v>#REF!</v>
      </c>
      <c r="H109" s="98" t="s">
        <v>1356</v>
      </c>
      <c r="I109" s="98">
        <v>17</v>
      </c>
      <c r="J109" s="112">
        <v>168.7</v>
      </c>
      <c r="K109" s="112">
        <v>76.3</v>
      </c>
      <c r="L109" s="98" t="s">
        <v>911</v>
      </c>
      <c r="M109" s="98" t="s">
        <v>1025</v>
      </c>
      <c r="N109" s="98" t="s">
        <v>970</v>
      </c>
      <c r="O109" s="98" t="s">
        <v>635</v>
      </c>
      <c r="P109" s="98"/>
      <c r="Q109" s="91" t="s">
        <v>1089</v>
      </c>
      <c r="R109" s="91" t="s">
        <v>570</v>
      </c>
      <c r="S109" s="91" t="s">
        <v>1464</v>
      </c>
      <c r="T109" s="103" t="s">
        <v>1465</v>
      </c>
      <c r="U109" s="81" t="s">
        <v>1464</v>
      </c>
      <c r="V109" s="98" t="s">
        <v>1449</v>
      </c>
      <c r="W109" s="98" t="s">
        <v>570</v>
      </c>
      <c r="X109" s="98" t="s">
        <v>571</v>
      </c>
      <c r="Y109" s="98" t="s">
        <v>1466</v>
      </c>
      <c r="Z109" s="98" t="s">
        <v>1403</v>
      </c>
      <c r="AA109" s="108" t="s">
        <v>571</v>
      </c>
      <c r="AB109" s="98">
        <v>89003</v>
      </c>
      <c r="AC109" s="121" t="s">
        <v>572</v>
      </c>
      <c r="AD109" s="112">
        <v>20200907</v>
      </c>
      <c r="AE109" s="112">
        <v>20200821</v>
      </c>
      <c r="AF109" s="112">
        <v>20201130</v>
      </c>
      <c r="AG109" s="93">
        <v>20201112</v>
      </c>
      <c r="AH109" s="95"/>
      <c r="AI109" s="108" t="s">
        <v>1467</v>
      </c>
      <c r="AJ109" s="94"/>
      <c r="AK109" s="37" t="s">
        <v>624</v>
      </c>
      <c r="AL109" s="94"/>
      <c r="AM109" s="98" t="s">
        <v>986</v>
      </c>
      <c r="AN109" s="98" t="s">
        <v>902</v>
      </c>
      <c r="AO109" s="98" t="s">
        <v>902</v>
      </c>
      <c r="AP109" s="98" t="s">
        <v>902</v>
      </c>
      <c r="AQ109" s="98" t="s">
        <v>902</v>
      </c>
      <c r="AR109" s="98"/>
      <c r="AS109" s="98">
        <v>9</v>
      </c>
      <c r="AT109" s="98"/>
      <c r="AU109" s="98"/>
      <c r="AV109" s="98"/>
      <c r="AW109" s="98"/>
      <c r="AX109" s="98"/>
      <c r="AY109" s="98"/>
      <c r="AZ109" s="98" t="s">
        <v>902</v>
      </c>
      <c r="BA109" s="98" t="s">
        <v>624</v>
      </c>
      <c r="BB109" s="98" t="s">
        <v>628</v>
      </c>
      <c r="BC109" s="98" t="s">
        <v>628</v>
      </c>
      <c r="BD109" s="98" t="s">
        <v>907</v>
      </c>
      <c r="BE109" s="98" t="s">
        <v>902</v>
      </c>
      <c r="BF109" s="98" t="s">
        <v>902</v>
      </c>
      <c r="BG109" s="98" t="s">
        <v>907</v>
      </c>
      <c r="BH109" s="98" t="s">
        <v>902</v>
      </c>
      <c r="BI109" s="98" t="s">
        <v>902</v>
      </c>
      <c r="BJ109" s="98" t="s">
        <v>902</v>
      </c>
      <c r="BK109" s="98" t="s">
        <v>624</v>
      </c>
      <c r="BL109" s="98" t="s">
        <v>624</v>
      </c>
      <c r="BM109" s="98" t="s">
        <v>628</v>
      </c>
      <c r="BN109" s="98" t="s">
        <v>628</v>
      </c>
      <c r="BO109" s="98"/>
      <c r="BP109" s="98"/>
      <c r="BQ109" s="98"/>
      <c r="BR109" s="98"/>
      <c r="BS109" s="98"/>
      <c r="BT109" s="98"/>
      <c r="BU109" s="98"/>
      <c r="BV109" s="98"/>
      <c r="BW109" s="98"/>
    </row>
    <row r="110" spans="1:75" x14ac:dyDescent="0.3">
      <c r="A110" s="82">
        <v>109</v>
      </c>
      <c r="B110" s="26" t="e">
        <f>VLOOKUP($A110,#REF!,2,FALSE)</f>
        <v>#REF!</v>
      </c>
      <c r="C110" s="26" t="e">
        <f>VLOOKUP($A110,#REF!,3,FALSE)</f>
        <v>#REF!</v>
      </c>
      <c r="D110" s="106">
        <v>18423</v>
      </c>
      <c r="E110" s="26" t="s">
        <v>1468</v>
      </c>
      <c r="F110" s="26">
        <v>33406727</v>
      </c>
      <c r="G110" s="26" t="e">
        <f>VLOOKUP($A110,#REF!,4,FALSE)</f>
        <v>#REF!</v>
      </c>
      <c r="H110" s="79" t="s">
        <v>1356</v>
      </c>
      <c r="I110" s="79">
        <v>70</v>
      </c>
      <c r="J110" s="105">
        <v>164.2</v>
      </c>
      <c r="K110" s="105">
        <v>52.2</v>
      </c>
      <c r="L110" s="79" t="s">
        <v>982</v>
      </c>
      <c r="M110" s="79" t="s">
        <v>1290</v>
      </c>
      <c r="N110" s="79" t="s">
        <v>970</v>
      </c>
      <c r="O110" s="79" t="s">
        <v>631</v>
      </c>
      <c r="P110" s="79"/>
      <c r="Q110" s="80" t="s">
        <v>1089</v>
      </c>
      <c r="R110" s="80" t="s">
        <v>30</v>
      </c>
      <c r="S110" s="80" t="s">
        <v>636</v>
      </c>
      <c r="T110" s="107" t="s">
        <v>1469</v>
      </c>
      <c r="U110" s="81" t="s">
        <v>636</v>
      </c>
      <c r="V110" s="79" t="s">
        <v>898</v>
      </c>
      <c r="W110" s="79" t="s">
        <v>30</v>
      </c>
      <c r="X110" s="79" t="s">
        <v>31</v>
      </c>
      <c r="Y110" s="79" t="s">
        <v>1470</v>
      </c>
      <c r="Z110" s="108" t="s">
        <v>31</v>
      </c>
      <c r="AA110" s="108" t="s">
        <v>31</v>
      </c>
      <c r="AB110" s="79">
        <v>80703</v>
      </c>
      <c r="AC110" s="109" t="s">
        <v>19</v>
      </c>
      <c r="AD110" s="105">
        <v>20201111</v>
      </c>
      <c r="AE110" s="105">
        <v>20200326</v>
      </c>
      <c r="AF110" s="105">
        <v>20201208</v>
      </c>
      <c r="AG110" s="82">
        <v>20201126</v>
      </c>
      <c r="AH110" s="84" t="s">
        <v>1471</v>
      </c>
      <c r="AI110" s="108" t="s">
        <v>1472</v>
      </c>
      <c r="AJ110" s="84" t="s">
        <v>1473</v>
      </c>
      <c r="AK110" s="85" t="s">
        <v>624</v>
      </c>
      <c r="AL110" s="83"/>
      <c r="AM110" s="79" t="s">
        <v>1474</v>
      </c>
      <c r="AN110" s="79" t="s">
        <v>1042</v>
      </c>
      <c r="AO110" s="79" t="s">
        <v>966</v>
      </c>
      <c r="AP110" s="79" t="s">
        <v>967</v>
      </c>
      <c r="AQ110" s="79" t="s">
        <v>966</v>
      </c>
      <c r="AR110" s="118">
        <v>3</v>
      </c>
      <c r="AS110" s="79">
        <v>1</v>
      </c>
      <c r="AT110" s="79"/>
      <c r="AU110" s="79"/>
      <c r="AV110" s="79"/>
      <c r="AW110" s="79"/>
      <c r="AX110" s="79"/>
      <c r="AY110" s="79"/>
      <c r="AZ110" s="79" t="s">
        <v>907</v>
      </c>
      <c r="BA110" s="79" t="s">
        <v>628</v>
      </c>
      <c r="BB110" s="79" t="s">
        <v>628</v>
      </c>
      <c r="BC110" s="79" t="s">
        <v>628</v>
      </c>
      <c r="BD110" s="79" t="s">
        <v>907</v>
      </c>
      <c r="BE110" s="79" t="s">
        <v>902</v>
      </c>
      <c r="BF110" s="79" t="s">
        <v>902</v>
      </c>
      <c r="BG110" s="79" t="s">
        <v>907</v>
      </c>
      <c r="BH110" s="79" t="s">
        <v>902</v>
      </c>
      <c r="BI110" s="79" t="s">
        <v>902</v>
      </c>
      <c r="BJ110" s="79" t="s">
        <v>902</v>
      </c>
      <c r="BK110" s="79" t="s">
        <v>628</v>
      </c>
      <c r="BL110" s="79" t="s">
        <v>624</v>
      </c>
      <c r="BM110" s="79" t="s">
        <v>628</v>
      </c>
      <c r="BN110" s="79" t="s">
        <v>628</v>
      </c>
      <c r="BO110" s="79"/>
      <c r="BP110" s="79"/>
      <c r="BQ110" s="79"/>
      <c r="BR110" s="79"/>
      <c r="BS110" s="79"/>
      <c r="BT110" s="79"/>
      <c r="BU110" s="79"/>
      <c r="BV110" s="79"/>
      <c r="BW110" s="79"/>
    </row>
    <row r="111" spans="1:75" x14ac:dyDescent="0.3">
      <c r="A111" s="82">
        <v>110</v>
      </c>
      <c r="B111" s="26" t="e">
        <f>VLOOKUP($A111,#REF!,2,FALSE)</f>
        <v>#REF!</v>
      </c>
      <c r="C111" s="26" t="e">
        <f>VLOOKUP($A111,#REF!,3,FALSE)</f>
        <v>#REF!</v>
      </c>
      <c r="D111" s="106">
        <v>18694</v>
      </c>
      <c r="E111" s="26" t="s">
        <v>1475</v>
      </c>
      <c r="F111" s="26">
        <v>33409017</v>
      </c>
      <c r="G111" s="26" t="e">
        <f>VLOOKUP($A111,#REF!,4,FALSE)</f>
        <v>#REF!</v>
      </c>
      <c r="H111" s="79" t="s">
        <v>1356</v>
      </c>
      <c r="I111" s="79">
        <v>69</v>
      </c>
      <c r="J111" s="105">
        <v>163</v>
      </c>
      <c r="K111" s="105">
        <v>66.8</v>
      </c>
      <c r="L111" s="79" t="s">
        <v>982</v>
      </c>
      <c r="M111" s="79" t="s">
        <v>1025</v>
      </c>
      <c r="N111" s="79" t="s">
        <v>895</v>
      </c>
      <c r="O111" s="79" t="s">
        <v>635</v>
      </c>
      <c r="P111" s="79"/>
      <c r="Q111" s="80" t="s">
        <v>1089</v>
      </c>
      <c r="R111" s="80" t="s">
        <v>30</v>
      </c>
      <c r="S111" s="80" t="s">
        <v>636</v>
      </c>
      <c r="T111" s="107" t="s">
        <v>1476</v>
      </c>
      <c r="U111" s="81" t="s">
        <v>636</v>
      </c>
      <c r="V111" s="79" t="s">
        <v>898</v>
      </c>
      <c r="W111" s="79" t="s">
        <v>30</v>
      </c>
      <c r="X111" s="79" t="s">
        <v>31</v>
      </c>
      <c r="Y111" s="79" t="s">
        <v>1452</v>
      </c>
      <c r="Z111" s="108" t="s">
        <v>31</v>
      </c>
      <c r="AA111" s="108" t="s">
        <v>31</v>
      </c>
      <c r="AB111" s="79">
        <v>80703</v>
      </c>
      <c r="AC111" s="109" t="s">
        <v>19</v>
      </c>
      <c r="AD111" s="105">
        <v>20201201</v>
      </c>
      <c r="AE111" s="105">
        <v>20201111</v>
      </c>
      <c r="AF111" s="105">
        <v>20201217</v>
      </c>
      <c r="AG111" s="82">
        <v>20201203</v>
      </c>
      <c r="AH111" s="83"/>
      <c r="AI111" s="108" t="s">
        <v>903</v>
      </c>
      <c r="AJ111" s="95"/>
      <c r="AK111" s="85" t="s">
        <v>624</v>
      </c>
      <c r="AL111" s="83"/>
      <c r="AM111" s="79" t="s">
        <v>1303</v>
      </c>
      <c r="AN111" s="79">
        <v>2</v>
      </c>
      <c r="AO111" s="79" t="s">
        <v>1072</v>
      </c>
      <c r="AP111" s="79">
        <v>1</v>
      </c>
      <c r="AQ111" s="79" t="s">
        <v>1073</v>
      </c>
      <c r="AR111" s="79">
        <v>3</v>
      </c>
      <c r="AS111" s="79">
        <v>1</v>
      </c>
      <c r="AT111" s="79"/>
      <c r="AU111" s="79"/>
      <c r="AV111" s="79"/>
      <c r="AW111" s="79"/>
      <c r="AX111" s="79"/>
      <c r="AY111" s="79"/>
      <c r="AZ111" s="79" t="s">
        <v>907</v>
      </c>
      <c r="BA111" s="79" t="s">
        <v>624</v>
      </c>
      <c r="BB111" s="79" t="s">
        <v>624</v>
      </c>
      <c r="BC111" s="79" t="s">
        <v>628</v>
      </c>
      <c r="BD111" s="79" t="s">
        <v>907</v>
      </c>
      <c r="BE111" s="79" t="s">
        <v>902</v>
      </c>
      <c r="BF111" s="79" t="s">
        <v>902</v>
      </c>
      <c r="BG111" s="79" t="s">
        <v>923</v>
      </c>
      <c r="BH111" s="79">
        <v>0.5</v>
      </c>
      <c r="BI111" s="79">
        <v>4</v>
      </c>
      <c r="BJ111" s="79">
        <v>50</v>
      </c>
      <c r="BK111" s="79" t="s">
        <v>628</v>
      </c>
      <c r="BL111" s="79" t="s">
        <v>628</v>
      </c>
      <c r="BM111" s="79" t="s">
        <v>628</v>
      </c>
      <c r="BN111" s="79" t="s">
        <v>628</v>
      </c>
      <c r="BO111" s="79"/>
      <c r="BP111" s="79"/>
      <c r="BQ111" s="79"/>
      <c r="BR111" s="79"/>
      <c r="BS111" s="79"/>
      <c r="BT111" s="79"/>
      <c r="BU111" s="79"/>
      <c r="BV111" s="79"/>
      <c r="BW111" s="79"/>
    </row>
    <row r="112" spans="1:75" x14ac:dyDescent="0.3">
      <c r="A112" s="82">
        <v>111</v>
      </c>
      <c r="B112" s="26" t="e">
        <f>VLOOKUP($A112,#REF!,2,FALSE)</f>
        <v>#REF!</v>
      </c>
      <c r="C112" s="26" t="e">
        <f>VLOOKUP($A112,#REF!,3,FALSE)</f>
        <v>#REF!</v>
      </c>
      <c r="D112" s="106">
        <v>33793</v>
      </c>
      <c r="E112" s="26" t="s">
        <v>1477</v>
      </c>
      <c r="F112" s="26">
        <v>33409556</v>
      </c>
      <c r="G112" s="26" t="e">
        <f>VLOOKUP($A112,#REF!,4,FALSE)</f>
        <v>#REF!</v>
      </c>
      <c r="H112" s="79" t="s">
        <v>1326</v>
      </c>
      <c r="I112" s="79">
        <v>28</v>
      </c>
      <c r="J112" s="105">
        <v>161.30000000000001</v>
      </c>
      <c r="K112" s="105">
        <v>36.6</v>
      </c>
      <c r="L112" s="79" t="s">
        <v>911</v>
      </c>
      <c r="M112" s="79" t="s">
        <v>1290</v>
      </c>
      <c r="N112" s="79" t="s">
        <v>938</v>
      </c>
      <c r="O112" s="79" t="s">
        <v>631</v>
      </c>
      <c r="P112" s="79"/>
      <c r="Q112" s="80" t="s">
        <v>1089</v>
      </c>
      <c r="R112" s="80" t="s">
        <v>325</v>
      </c>
      <c r="S112" s="80" t="s">
        <v>695</v>
      </c>
      <c r="T112" s="107" t="s">
        <v>1183</v>
      </c>
      <c r="U112" s="81" t="s">
        <v>695</v>
      </c>
      <c r="V112" s="79" t="s">
        <v>1478</v>
      </c>
      <c r="W112" s="79" t="s">
        <v>325</v>
      </c>
      <c r="X112" s="79" t="s">
        <v>326</v>
      </c>
      <c r="Y112" s="79" t="s">
        <v>1479</v>
      </c>
      <c r="Z112" s="108" t="s">
        <v>326</v>
      </c>
      <c r="AA112" s="108" t="s">
        <v>326</v>
      </c>
      <c r="AB112" s="79">
        <v>84303</v>
      </c>
      <c r="AC112" s="109" t="s">
        <v>145</v>
      </c>
      <c r="AD112" s="105">
        <v>20201207</v>
      </c>
      <c r="AE112" s="105">
        <v>20201112</v>
      </c>
      <c r="AF112" s="105">
        <v>20201223</v>
      </c>
      <c r="AG112" s="82">
        <v>20201210</v>
      </c>
      <c r="AH112" s="83"/>
      <c r="AI112" s="108" t="s">
        <v>903</v>
      </c>
      <c r="AJ112" s="83"/>
      <c r="AK112" s="37" t="s">
        <v>628</v>
      </c>
      <c r="AL112" s="83"/>
      <c r="AM112" s="79" t="s">
        <v>1480</v>
      </c>
      <c r="AN112" s="79"/>
      <c r="AO112" s="79"/>
      <c r="AP112" s="79"/>
      <c r="AQ112" s="79"/>
      <c r="AR112" s="79"/>
      <c r="AS112" s="79">
        <v>9</v>
      </c>
      <c r="AT112" s="79"/>
      <c r="AU112" s="79"/>
      <c r="AV112" s="79"/>
      <c r="AW112" s="79"/>
      <c r="AX112" s="79"/>
      <c r="AY112" s="79"/>
      <c r="AZ112" s="79" t="s">
        <v>902</v>
      </c>
      <c r="BA112" s="79" t="s">
        <v>624</v>
      </c>
      <c r="BB112" s="79" t="s">
        <v>628</v>
      </c>
      <c r="BC112" s="79" t="s">
        <v>628</v>
      </c>
      <c r="BD112" s="79" t="s">
        <v>907</v>
      </c>
      <c r="BE112" s="79" t="s">
        <v>902</v>
      </c>
      <c r="BF112" s="79" t="s">
        <v>902</v>
      </c>
      <c r="BG112" s="79" t="s">
        <v>923</v>
      </c>
      <c r="BH112" s="79">
        <v>0.5</v>
      </c>
      <c r="BI112" s="79">
        <v>1</v>
      </c>
      <c r="BJ112" s="79">
        <v>9</v>
      </c>
      <c r="BK112" s="79" t="s">
        <v>628</v>
      </c>
      <c r="BL112" s="79" t="s">
        <v>628</v>
      </c>
      <c r="BM112" s="79" t="s">
        <v>628</v>
      </c>
      <c r="BN112" s="79" t="s">
        <v>628</v>
      </c>
      <c r="BO112" s="79"/>
      <c r="BP112" s="79"/>
      <c r="BQ112" s="79"/>
      <c r="BR112" s="79"/>
      <c r="BS112" s="79"/>
      <c r="BT112" s="79"/>
      <c r="BU112" s="79"/>
      <c r="BV112" s="79"/>
      <c r="BW112" s="79"/>
    </row>
    <row r="113" spans="1:75" x14ac:dyDescent="0.3">
      <c r="A113" s="82">
        <v>112</v>
      </c>
      <c r="B113" s="26" t="e">
        <f>VLOOKUP($A113,#REF!,2,FALSE)</f>
        <v>#REF!</v>
      </c>
      <c r="C113" s="26" t="e">
        <f>VLOOKUP($A113,#REF!,3,FALSE)</f>
        <v>#REF!</v>
      </c>
      <c r="D113" s="106">
        <v>15436</v>
      </c>
      <c r="E113" s="26" t="s">
        <v>1481</v>
      </c>
      <c r="F113" s="26">
        <v>33409550</v>
      </c>
      <c r="G113" s="26" t="e">
        <f>VLOOKUP($A113,#REF!,4,FALSE)</f>
        <v>#REF!</v>
      </c>
      <c r="H113" s="79" t="s">
        <v>1326</v>
      </c>
      <c r="I113" s="79">
        <v>78</v>
      </c>
      <c r="J113" s="105">
        <v>160.4</v>
      </c>
      <c r="K113" s="105">
        <v>67.900000000000006</v>
      </c>
      <c r="L113" s="79" t="s">
        <v>982</v>
      </c>
      <c r="M113" s="79" t="s">
        <v>1069</v>
      </c>
      <c r="N113" s="79" t="s">
        <v>895</v>
      </c>
      <c r="O113" s="79" t="s">
        <v>631</v>
      </c>
      <c r="P113" s="79"/>
      <c r="Q113" s="80" t="s">
        <v>928</v>
      </c>
      <c r="R113" s="80" t="s">
        <v>83</v>
      </c>
      <c r="S113" s="80" t="s">
        <v>646</v>
      </c>
      <c r="T113" s="107" t="s">
        <v>1090</v>
      </c>
      <c r="U113" s="81" t="s">
        <v>646</v>
      </c>
      <c r="V113" s="79" t="s">
        <v>1482</v>
      </c>
      <c r="W113" s="79" t="s">
        <v>83</v>
      </c>
      <c r="X113" s="79" t="s">
        <v>84</v>
      </c>
      <c r="Y113" s="79" t="s">
        <v>1483</v>
      </c>
      <c r="Z113" s="79" t="s">
        <v>1014</v>
      </c>
      <c r="AA113" s="108" t="s">
        <v>84</v>
      </c>
      <c r="AB113" s="79">
        <v>80703</v>
      </c>
      <c r="AC113" s="109" t="s">
        <v>19</v>
      </c>
      <c r="AD113" s="105">
        <v>20201210</v>
      </c>
      <c r="AE113" s="105">
        <v>20201202</v>
      </c>
      <c r="AF113" s="105">
        <v>20210104</v>
      </c>
      <c r="AG113" s="105">
        <v>20201221</v>
      </c>
      <c r="AH113" s="127"/>
      <c r="AI113" s="108" t="s">
        <v>903</v>
      </c>
      <c r="AJ113" s="127"/>
      <c r="AK113" s="128"/>
      <c r="AL113" s="127"/>
      <c r="AM113" s="79" t="s">
        <v>1484</v>
      </c>
      <c r="AN113" s="79">
        <v>1</v>
      </c>
      <c r="AO113" s="79" t="s">
        <v>905</v>
      </c>
      <c r="AP113" s="79">
        <v>0</v>
      </c>
      <c r="AQ113" s="79" t="s">
        <v>905</v>
      </c>
      <c r="AR113" s="79">
        <v>2</v>
      </c>
      <c r="AS113" s="79">
        <v>1</v>
      </c>
      <c r="AT113" s="79"/>
      <c r="AU113" s="79"/>
      <c r="AV113" s="79"/>
      <c r="AW113" s="79"/>
      <c r="AX113" s="79"/>
      <c r="AY113" s="79"/>
      <c r="AZ113" s="79" t="s">
        <v>1044</v>
      </c>
      <c r="BA113" s="79" t="s">
        <v>628</v>
      </c>
      <c r="BB113" s="79" t="s">
        <v>628</v>
      </c>
      <c r="BC113" s="79" t="s">
        <v>628</v>
      </c>
      <c r="BD113" s="79" t="s">
        <v>907</v>
      </c>
      <c r="BE113" s="79" t="s">
        <v>902</v>
      </c>
      <c r="BF113" s="79" t="s">
        <v>902</v>
      </c>
      <c r="BG113" s="79" t="s">
        <v>907</v>
      </c>
      <c r="BH113" s="79" t="s">
        <v>902</v>
      </c>
      <c r="BI113" s="79" t="s">
        <v>902</v>
      </c>
      <c r="BJ113" s="79" t="s">
        <v>902</v>
      </c>
      <c r="BK113" s="79" t="s">
        <v>628</v>
      </c>
      <c r="BL113" s="79" t="s">
        <v>624</v>
      </c>
      <c r="BM113" s="79" t="s">
        <v>624</v>
      </c>
      <c r="BN113" s="79" t="s">
        <v>628</v>
      </c>
      <c r="BO113" s="79"/>
      <c r="BP113" s="79"/>
      <c r="BQ113" s="79"/>
      <c r="BR113" s="79"/>
      <c r="BS113" s="79"/>
      <c r="BT113" s="79"/>
      <c r="BU113" s="79"/>
      <c r="BV113" s="79"/>
      <c r="BW113" s="79"/>
    </row>
    <row r="114" spans="1:75" x14ac:dyDescent="0.3">
      <c r="A114" s="82">
        <v>113</v>
      </c>
      <c r="B114" s="26" t="e">
        <f>VLOOKUP($A114,#REF!,2,FALSE)</f>
        <v>#REF!</v>
      </c>
      <c r="C114" s="26" t="e">
        <f>VLOOKUP($A114,#REF!,3,FALSE)</f>
        <v>#REF!</v>
      </c>
      <c r="D114" s="106">
        <v>15040</v>
      </c>
      <c r="E114" s="26" t="s">
        <v>1485</v>
      </c>
      <c r="F114" s="26">
        <v>33410263</v>
      </c>
      <c r="G114" s="26" t="e">
        <f>VLOOKUP($A114,#REF!,4,FALSE)</f>
        <v>#REF!</v>
      </c>
      <c r="H114" s="79" t="s">
        <v>1356</v>
      </c>
      <c r="I114" s="79">
        <v>79</v>
      </c>
      <c r="J114" s="105">
        <v>160.4</v>
      </c>
      <c r="K114" s="105">
        <v>68.900000000000006</v>
      </c>
      <c r="L114" s="79" t="s">
        <v>911</v>
      </c>
      <c r="M114" s="79" t="s">
        <v>1069</v>
      </c>
      <c r="N114" s="79" t="s">
        <v>970</v>
      </c>
      <c r="O114" s="79" t="s">
        <v>645</v>
      </c>
      <c r="P114" s="79" t="s">
        <v>1486</v>
      </c>
      <c r="Q114" s="80" t="s">
        <v>1089</v>
      </c>
      <c r="R114" s="80" t="s">
        <v>119</v>
      </c>
      <c r="S114" s="80" t="s">
        <v>682</v>
      </c>
      <c r="T114" s="107" t="s">
        <v>929</v>
      </c>
      <c r="U114" s="81" t="s">
        <v>682</v>
      </c>
      <c r="V114" s="79" t="s">
        <v>898</v>
      </c>
      <c r="W114" s="79" t="s">
        <v>119</v>
      </c>
      <c r="X114" s="79" t="s">
        <v>120</v>
      </c>
      <c r="Y114" s="79" t="s">
        <v>1487</v>
      </c>
      <c r="Z114" s="108" t="s">
        <v>914</v>
      </c>
      <c r="AA114" s="108" t="s">
        <v>914</v>
      </c>
      <c r="AB114" s="79">
        <v>80703</v>
      </c>
      <c r="AC114" s="109" t="s">
        <v>19</v>
      </c>
      <c r="AD114" s="105">
        <v>20201214</v>
      </c>
      <c r="AE114" s="105">
        <v>20201214</v>
      </c>
      <c r="AF114" s="105">
        <v>20201229</v>
      </c>
      <c r="AG114" s="105">
        <v>20201217</v>
      </c>
      <c r="AH114" s="127"/>
      <c r="AI114" s="108" t="s">
        <v>903</v>
      </c>
      <c r="AJ114" s="127"/>
      <c r="AK114" s="37" t="s">
        <v>628</v>
      </c>
      <c r="AL114" s="127"/>
      <c r="AM114" s="79" t="s">
        <v>1488</v>
      </c>
      <c r="AN114" s="79">
        <v>2</v>
      </c>
      <c r="AO114" s="79" t="s">
        <v>905</v>
      </c>
      <c r="AP114" s="79">
        <v>0</v>
      </c>
      <c r="AQ114" s="79" t="s">
        <v>905</v>
      </c>
      <c r="AR114" s="79">
        <v>2</v>
      </c>
      <c r="AS114" s="28">
        <v>9</v>
      </c>
      <c r="AT114" s="28"/>
      <c r="AU114" s="28"/>
      <c r="AV114" s="28"/>
      <c r="AW114" s="28"/>
      <c r="AX114" s="28"/>
      <c r="AY114" s="28"/>
      <c r="AZ114" s="28" t="s">
        <v>907</v>
      </c>
      <c r="BA114" s="79" t="s">
        <v>624</v>
      </c>
      <c r="BB114" s="79" t="s">
        <v>628</v>
      </c>
      <c r="BC114" s="79" t="s">
        <v>628</v>
      </c>
      <c r="BD114" s="79" t="s">
        <v>907</v>
      </c>
      <c r="BE114" s="79" t="s">
        <v>902</v>
      </c>
      <c r="BF114" s="79" t="s">
        <v>902</v>
      </c>
      <c r="BG114" s="79" t="s">
        <v>907</v>
      </c>
      <c r="BH114" s="79" t="s">
        <v>902</v>
      </c>
      <c r="BI114" s="79" t="s">
        <v>902</v>
      </c>
      <c r="BJ114" s="79" t="s">
        <v>902</v>
      </c>
      <c r="BK114" s="79" t="s">
        <v>628</v>
      </c>
      <c r="BL114" s="79" t="s">
        <v>628</v>
      </c>
      <c r="BM114" s="79" t="s">
        <v>628</v>
      </c>
      <c r="BN114" s="79" t="s">
        <v>628</v>
      </c>
      <c r="BO114" s="79"/>
      <c r="BP114" s="79"/>
      <c r="BQ114" s="79"/>
      <c r="BR114" s="79"/>
      <c r="BS114" s="79"/>
      <c r="BT114" s="79"/>
      <c r="BU114" s="79"/>
      <c r="BV114" s="79"/>
      <c r="BW114" s="79"/>
    </row>
    <row r="115" spans="1:75" x14ac:dyDescent="0.3">
      <c r="A115" s="93">
        <v>114</v>
      </c>
      <c r="B115" s="41" t="e">
        <f>VLOOKUP($A115,#REF!,2,FALSE)</f>
        <v>#REF!</v>
      </c>
      <c r="C115" s="41" t="e">
        <f>VLOOKUP($A115,#REF!,3,FALSE)</f>
        <v>#REF!</v>
      </c>
      <c r="D115" s="113">
        <v>23232</v>
      </c>
      <c r="E115" s="41" t="s">
        <v>1489</v>
      </c>
      <c r="F115" s="41">
        <v>33396771</v>
      </c>
      <c r="G115" s="41" t="e">
        <f>VLOOKUP($A115,#REF!,4,FALSE)</f>
        <v>#REF!</v>
      </c>
      <c r="H115" s="98" t="s">
        <v>1326</v>
      </c>
      <c r="I115" s="98">
        <v>57</v>
      </c>
      <c r="J115" s="112">
        <v>156.80000000000001</v>
      </c>
      <c r="K115" s="112">
        <v>48.1</v>
      </c>
      <c r="L115" s="98" t="s">
        <v>911</v>
      </c>
      <c r="M115" s="43" t="s">
        <v>652</v>
      </c>
      <c r="N115" s="98"/>
      <c r="O115" s="98" t="s">
        <v>623</v>
      </c>
      <c r="P115" s="98"/>
      <c r="Q115" s="91" t="s">
        <v>896</v>
      </c>
      <c r="R115" s="91" t="s">
        <v>40</v>
      </c>
      <c r="S115" s="91" t="s">
        <v>641</v>
      </c>
      <c r="T115" s="103" t="s">
        <v>1490</v>
      </c>
      <c r="U115" s="81" t="s">
        <v>641</v>
      </c>
      <c r="V115" s="98" t="s">
        <v>898</v>
      </c>
      <c r="W115" s="98" t="s">
        <v>40</v>
      </c>
      <c r="X115" s="98" t="s">
        <v>41</v>
      </c>
      <c r="Y115" s="98" t="s">
        <v>1491</v>
      </c>
      <c r="Z115" s="98" t="s">
        <v>1492</v>
      </c>
      <c r="AA115" s="108" t="s">
        <v>41</v>
      </c>
      <c r="AB115" s="98">
        <v>80703</v>
      </c>
      <c r="AC115" s="121" t="s">
        <v>19</v>
      </c>
      <c r="AD115" s="112">
        <v>20201130</v>
      </c>
      <c r="AE115" s="112">
        <v>20130813</v>
      </c>
      <c r="AF115" s="112">
        <v>20201207</v>
      </c>
      <c r="AG115" s="97" t="s">
        <v>1493</v>
      </c>
      <c r="AH115" s="96" t="s">
        <v>1494</v>
      </c>
      <c r="AI115" s="108" t="s">
        <v>1495</v>
      </c>
      <c r="AJ115" s="96" t="s">
        <v>1496</v>
      </c>
      <c r="AK115" s="37" t="s">
        <v>624</v>
      </c>
      <c r="AL115" s="96"/>
      <c r="AM115" s="98" t="s">
        <v>1041</v>
      </c>
      <c r="AN115" s="98" t="s">
        <v>1042</v>
      </c>
      <c r="AO115" s="98" t="s">
        <v>905</v>
      </c>
      <c r="AP115" s="98">
        <v>0</v>
      </c>
      <c r="AQ115" s="98" t="s">
        <v>905</v>
      </c>
      <c r="AR115" s="98" t="s">
        <v>32</v>
      </c>
      <c r="AS115" s="98">
        <v>1</v>
      </c>
      <c r="AT115" s="98"/>
      <c r="AU115" s="98"/>
      <c r="AV115" s="98"/>
      <c r="AW115" s="98"/>
      <c r="AX115" s="98"/>
      <c r="AY115" s="98"/>
      <c r="AZ115" s="104"/>
      <c r="BA115" s="104" t="s">
        <v>624</v>
      </c>
      <c r="BB115" s="104" t="s">
        <v>624</v>
      </c>
      <c r="BC115" s="104" t="s">
        <v>628</v>
      </c>
      <c r="BD115" s="104"/>
      <c r="BE115" s="104"/>
      <c r="BF115" s="104"/>
      <c r="BG115" s="104"/>
      <c r="BH115" s="104"/>
      <c r="BI115" s="104"/>
      <c r="BJ115" s="104"/>
      <c r="BK115" s="104" t="s">
        <v>628</v>
      </c>
      <c r="BL115" s="104" t="s">
        <v>628</v>
      </c>
      <c r="BM115" s="104" t="s">
        <v>628</v>
      </c>
      <c r="BN115" s="104" t="s">
        <v>628</v>
      </c>
      <c r="BO115" s="98"/>
      <c r="BP115" s="98"/>
      <c r="BQ115" s="98"/>
      <c r="BR115" s="98"/>
      <c r="BS115" s="98"/>
      <c r="BT115" s="98"/>
      <c r="BU115" s="98"/>
      <c r="BV115" s="98"/>
      <c r="BW115" s="98"/>
    </row>
    <row r="116" spans="1:75" x14ac:dyDescent="0.3">
      <c r="A116" s="82">
        <v>115</v>
      </c>
      <c r="B116" s="26" t="e">
        <f>VLOOKUP($A116,#REF!,2,FALSE)</f>
        <v>#REF!</v>
      </c>
      <c r="C116" s="26" t="e">
        <f>VLOOKUP($A116,#REF!,3,FALSE)</f>
        <v>#REF!</v>
      </c>
      <c r="D116" s="106">
        <v>17921</v>
      </c>
      <c r="E116" s="26" t="s">
        <v>1497</v>
      </c>
      <c r="F116" s="26">
        <v>33410925</v>
      </c>
      <c r="G116" s="26" t="e">
        <f>VLOOKUP($A116,#REF!,4,FALSE)</f>
        <v>#REF!</v>
      </c>
      <c r="H116" s="79" t="s">
        <v>1326</v>
      </c>
      <c r="I116" s="79">
        <v>71</v>
      </c>
      <c r="J116" s="105">
        <v>154</v>
      </c>
      <c r="K116" s="105">
        <v>52.4</v>
      </c>
      <c r="L116" s="79" t="s">
        <v>982</v>
      </c>
      <c r="M116" s="79" t="s">
        <v>894</v>
      </c>
      <c r="N116" s="79" t="s">
        <v>970</v>
      </c>
      <c r="O116" s="79" t="s">
        <v>623</v>
      </c>
      <c r="P116" s="79"/>
      <c r="Q116" s="80" t="s">
        <v>1089</v>
      </c>
      <c r="R116" s="80" t="s">
        <v>83</v>
      </c>
      <c r="S116" s="80" t="s">
        <v>646</v>
      </c>
      <c r="T116" s="107" t="s">
        <v>1377</v>
      </c>
      <c r="U116" s="81" t="s">
        <v>646</v>
      </c>
      <c r="V116" s="79" t="s">
        <v>898</v>
      </c>
      <c r="W116" s="79" t="s">
        <v>83</v>
      </c>
      <c r="X116" s="79" t="s">
        <v>84</v>
      </c>
      <c r="Y116" s="79" t="s">
        <v>1130</v>
      </c>
      <c r="Z116" s="79" t="s">
        <v>1014</v>
      </c>
      <c r="AA116" s="108" t="s">
        <v>84</v>
      </c>
      <c r="AB116" s="79">
        <v>80703</v>
      </c>
      <c r="AC116" s="109" t="s">
        <v>19</v>
      </c>
      <c r="AD116" s="105">
        <v>20201221</v>
      </c>
      <c r="AE116" s="105">
        <v>20201202</v>
      </c>
      <c r="AF116" s="105">
        <v>20210105</v>
      </c>
      <c r="AG116" s="82">
        <v>20201224</v>
      </c>
      <c r="AH116" s="83"/>
      <c r="AI116" s="108" t="s">
        <v>903</v>
      </c>
      <c r="AJ116" s="83"/>
      <c r="AK116" s="37" t="s">
        <v>628</v>
      </c>
      <c r="AL116" s="83"/>
      <c r="AM116" s="79" t="s">
        <v>1057</v>
      </c>
      <c r="AN116" s="79" t="s">
        <v>1042</v>
      </c>
      <c r="AO116" s="79" t="s">
        <v>905</v>
      </c>
      <c r="AP116" s="79">
        <v>0</v>
      </c>
      <c r="AQ116" s="79" t="s">
        <v>905</v>
      </c>
      <c r="AR116" s="79" t="s">
        <v>32</v>
      </c>
      <c r="AS116" s="28">
        <v>3</v>
      </c>
      <c r="AT116" s="28"/>
      <c r="AU116" s="28"/>
      <c r="AV116" s="28"/>
      <c r="AW116" s="28"/>
      <c r="AX116" s="28"/>
      <c r="AY116" s="28"/>
      <c r="AZ116" s="28" t="s">
        <v>907</v>
      </c>
      <c r="BA116" s="79" t="s">
        <v>624</v>
      </c>
      <c r="BB116" s="79" t="s">
        <v>624</v>
      </c>
      <c r="BC116" s="79" t="s">
        <v>628</v>
      </c>
      <c r="BD116" s="79" t="s">
        <v>907</v>
      </c>
      <c r="BE116" s="79" t="s">
        <v>902</v>
      </c>
      <c r="BF116" s="79" t="s">
        <v>902</v>
      </c>
      <c r="BG116" s="79" t="s">
        <v>907</v>
      </c>
      <c r="BH116" s="79" t="s">
        <v>902</v>
      </c>
      <c r="BI116" s="79" t="s">
        <v>902</v>
      </c>
      <c r="BJ116" s="79" t="s">
        <v>902</v>
      </c>
      <c r="BK116" s="79" t="s">
        <v>628</v>
      </c>
      <c r="BL116" s="79" t="s">
        <v>628</v>
      </c>
      <c r="BM116" s="79" t="s">
        <v>624</v>
      </c>
      <c r="BN116" s="79" t="s">
        <v>628</v>
      </c>
      <c r="BO116" s="79"/>
      <c r="BP116" s="79"/>
      <c r="BQ116" s="79"/>
      <c r="BR116" s="79"/>
      <c r="BS116" s="79"/>
      <c r="BT116" s="79"/>
      <c r="BU116" s="79"/>
      <c r="BV116" s="79"/>
      <c r="BW116" s="79"/>
    </row>
    <row r="117" spans="1:75" x14ac:dyDescent="0.3">
      <c r="A117" s="82">
        <v>116</v>
      </c>
      <c r="B117" s="26" t="e">
        <f>VLOOKUP($A117,#REF!,2,FALSE)</f>
        <v>#REF!</v>
      </c>
      <c r="C117" s="26" t="e">
        <f>VLOOKUP($A117,#REF!,3,FALSE)</f>
        <v>#REF!</v>
      </c>
      <c r="D117" s="106">
        <v>30965</v>
      </c>
      <c r="E117" s="26" t="s">
        <v>1498</v>
      </c>
      <c r="F117" s="26">
        <v>33410583</v>
      </c>
      <c r="G117" s="26" t="e">
        <f>VLOOKUP($A117,#REF!,4,FALSE)</f>
        <v>#REF!</v>
      </c>
      <c r="H117" s="79" t="s">
        <v>1356</v>
      </c>
      <c r="I117" s="79">
        <v>36</v>
      </c>
      <c r="J117" s="105">
        <v>174.3</v>
      </c>
      <c r="K117" s="105">
        <v>70.900000000000006</v>
      </c>
      <c r="L117" s="79" t="s">
        <v>893</v>
      </c>
      <c r="M117" s="79" t="s">
        <v>912</v>
      </c>
      <c r="N117" s="79" t="s">
        <v>895</v>
      </c>
      <c r="O117" s="79" t="s">
        <v>635</v>
      </c>
      <c r="P117" s="79"/>
      <c r="Q117" s="80" t="s">
        <v>928</v>
      </c>
      <c r="R117" s="80" t="s">
        <v>17</v>
      </c>
      <c r="S117" s="80" t="s">
        <v>625</v>
      </c>
      <c r="T117" s="107" t="s">
        <v>1201</v>
      </c>
      <c r="U117" s="81" t="s">
        <v>625</v>
      </c>
      <c r="V117" s="79" t="s">
        <v>898</v>
      </c>
      <c r="W117" s="79" t="s">
        <v>17</v>
      </c>
      <c r="X117" s="79" t="s">
        <v>18</v>
      </c>
      <c r="Y117" s="79" t="s">
        <v>899</v>
      </c>
      <c r="Z117" s="27" t="s">
        <v>899</v>
      </c>
      <c r="AA117" s="108" t="s">
        <v>18</v>
      </c>
      <c r="AB117" s="79">
        <v>80703</v>
      </c>
      <c r="AC117" s="109" t="s">
        <v>19</v>
      </c>
      <c r="AD117" s="105">
        <v>20201224</v>
      </c>
      <c r="AE117" s="105">
        <v>20201217</v>
      </c>
      <c r="AF117" s="105">
        <v>20210114</v>
      </c>
      <c r="AG117" s="82">
        <v>20210111</v>
      </c>
      <c r="AH117" s="83"/>
      <c r="AI117" s="108" t="s">
        <v>903</v>
      </c>
      <c r="AJ117" s="83"/>
      <c r="AK117" s="37" t="s">
        <v>628</v>
      </c>
      <c r="AL117" s="83"/>
      <c r="AM117" s="79" t="s">
        <v>1335</v>
      </c>
      <c r="AN117" s="79">
        <v>1</v>
      </c>
      <c r="AO117" s="79" t="s">
        <v>905</v>
      </c>
      <c r="AP117" s="79">
        <v>0</v>
      </c>
      <c r="AQ117" s="79" t="s">
        <v>905</v>
      </c>
      <c r="AR117" s="79">
        <v>1</v>
      </c>
      <c r="AS117" s="79">
        <v>2</v>
      </c>
      <c r="AT117" s="79"/>
      <c r="AU117" s="79"/>
      <c r="AV117" s="79"/>
      <c r="AW117" s="79"/>
      <c r="AX117" s="79"/>
      <c r="AY117" s="79"/>
      <c r="AZ117" s="79" t="s">
        <v>1044</v>
      </c>
      <c r="BA117" s="79" t="s">
        <v>624</v>
      </c>
      <c r="BB117" s="79" t="s">
        <v>624</v>
      </c>
      <c r="BC117" s="79" t="s">
        <v>628</v>
      </c>
      <c r="BD117" s="79" t="s">
        <v>923</v>
      </c>
      <c r="BE117" s="79">
        <v>20</v>
      </c>
      <c r="BF117" s="79">
        <v>18</v>
      </c>
      <c r="BG117" s="79" t="s">
        <v>923</v>
      </c>
      <c r="BH117" s="79">
        <v>1</v>
      </c>
      <c r="BI117" s="79">
        <v>3</v>
      </c>
      <c r="BJ117" s="79">
        <v>18</v>
      </c>
      <c r="BK117" s="79" t="s">
        <v>628</v>
      </c>
      <c r="BL117" s="79" t="s">
        <v>628</v>
      </c>
      <c r="BM117" s="79" t="s">
        <v>628</v>
      </c>
      <c r="BN117" s="79" t="s">
        <v>628</v>
      </c>
      <c r="BO117" s="79"/>
      <c r="BP117" s="79"/>
      <c r="BQ117" s="79"/>
      <c r="BR117" s="79"/>
      <c r="BS117" s="79"/>
      <c r="BT117" s="79"/>
      <c r="BU117" s="79"/>
      <c r="BV117" s="79"/>
      <c r="BW117" s="79"/>
    </row>
    <row r="118" spans="1:75" x14ac:dyDescent="0.3">
      <c r="A118" s="82">
        <v>117</v>
      </c>
      <c r="B118" s="26" t="e">
        <f>VLOOKUP($A118,#REF!,2,FALSE)</f>
        <v>#REF!</v>
      </c>
      <c r="C118" s="26" t="e">
        <f>VLOOKUP($A118,#REF!,3,FALSE)</f>
        <v>#REF!</v>
      </c>
      <c r="D118" s="106">
        <v>14748</v>
      </c>
      <c r="E118" s="26" t="s">
        <v>1499</v>
      </c>
      <c r="F118" s="26">
        <v>33412919</v>
      </c>
      <c r="G118" s="26" t="e">
        <f>VLOOKUP($A118,#REF!,4,FALSE)</f>
        <v>#REF!</v>
      </c>
      <c r="H118" s="79" t="s">
        <v>1356</v>
      </c>
      <c r="I118" s="79">
        <v>80</v>
      </c>
      <c r="J118" s="105">
        <v>155.4</v>
      </c>
      <c r="K118" s="105">
        <v>62.1</v>
      </c>
      <c r="L118" s="79" t="s">
        <v>911</v>
      </c>
      <c r="M118" s="79" t="s">
        <v>894</v>
      </c>
      <c r="N118" s="79" t="s">
        <v>895</v>
      </c>
      <c r="O118" s="79" t="s">
        <v>631</v>
      </c>
      <c r="P118" s="79"/>
      <c r="Q118" s="80" t="s">
        <v>1089</v>
      </c>
      <c r="R118" s="80" t="s">
        <v>30</v>
      </c>
      <c r="S118" s="80" t="s">
        <v>636</v>
      </c>
      <c r="T118" s="107" t="s">
        <v>1109</v>
      </c>
      <c r="U118" s="81" t="s">
        <v>636</v>
      </c>
      <c r="V118" s="79" t="s">
        <v>898</v>
      </c>
      <c r="W118" s="79" t="s">
        <v>30</v>
      </c>
      <c r="X118" s="79" t="s">
        <v>31</v>
      </c>
      <c r="Y118" s="79" t="s">
        <v>1321</v>
      </c>
      <c r="Z118" s="108" t="s">
        <v>31</v>
      </c>
      <c r="AA118" s="108" t="s">
        <v>31</v>
      </c>
      <c r="AB118" s="79">
        <v>80703</v>
      </c>
      <c r="AC118" s="109" t="s">
        <v>19</v>
      </c>
      <c r="AD118" s="105">
        <v>20210109</v>
      </c>
      <c r="AE118" s="105">
        <v>20210109</v>
      </c>
      <c r="AF118" s="105">
        <v>20210121</v>
      </c>
      <c r="AG118" s="105">
        <v>20210114</v>
      </c>
      <c r="AH118" s="127"/>
      <c r="AI118" s="108" t="s">
        <v>903</v>
      </c>
      <c r="AJ118" s="127"/>
      <c r="AK118" s="37" t="s">
        <v>628</v>
      </c>
      <c r="AL118" s="127"/>
      <c r="AM118" s="79" t="s">
        <v>1057</v>
      </c>
      <c r="AN118" s="79" t="s">
        <v>1042</v>
      </c>
      <c r="AO118" s="79" t="s">
        <v>905</v>
      </c>
      <c r="AP118" s="79">
        <v>0</v>
      </c>
      <c r="AQ118" s="79" t="s">
        <v>905</v>
      </c>
      <c r="AR118" s="79" t="s">
        <v>32</v>
      </c>
      <c r="AS118" s="28">
        <v>2</v>
      </c>
      <c r="AT118" s="28"/>
      <c r="AU118" s="28"/>
      <c r="AV118" s="28"/>
      <c r="AW118" s="28"/>
      <c r="AX118" s="28"/>
      <c r="AY118" s="28"/>
      <c r="AZ118" s="28" t="s">
        <v>907</v>
      </c>
      <c r="BA118" s="79" t="s">
        <v>624</v>
      </c>
      <c r="BB118" s="79" t="s">
        <v>624</v>
      </c>
      <c r="BC118" s="79" t="s">
        <v>628</v>
      </c>
      <c r="BD118" s="79" t="s">
        <v>923</v>
      </c>
      <c r="BE118" s="79">
        <v>20</v>
      </c>
      <c r="BF118" s="79">
        <v>51</v>
      </c>
      <c r="BG118" s="79" t="s">
        <v>923</v>
      </c>
      <c r="BH118" s="79">
        <v>0.6</v>
      </c>
      <c r="BI118" s="79">
        <v>15</v>
      </c>
      <c r="BJ118" s="79">
        <v>51</v>
      </c>
      <c r="BK118" s="79" t="s">
        <v>628</v>
      </c>
      <c r="BL118" s="79" t="s">
        <v>628</v>
      </c>
      <c r="BM118" s="79" t="s">
        <v>628</v>
      </c>
      <c r="BN118" s="79" t="s">
        <v>628</v>
      </c>
      <c r="BO118" s="79"/>
      <c r="BP118" s="79"/>
      <c r="BQ118" s="79"/>
      <c r="BR118" s="79"/>
      <c r="BS118" s="79"/>
      <c r="BT118" s="79"/>
      <c r="BU118" s="79"/>
      <c r="BV118" s="79"/>
      <c r="BW118" s="79"/>
    </row>
    <row r="119" spans="1:75" x14ac:dyDescent="0.3">
      <c r="A119" s="82">
        <v>118</v>
      </c>
      <c r="B119" s="26" t="e">
        <f>VLOOKUP($A119,#REF!,2,FALSE)</f>
        <v>#REF!</v>
      </c>
      <c r="C119" s="26" t="e">
        <f>VLOOKUP($A119,#REF!,3,FALSE)</f>
        <v>#REF!</v>
      </c>
      <c r="D119" s="106">
        <v>16015</v>
      </c>
      <c r="E119" s="26" t="s">
        <v>1500</v>
      </c>
      <c r="F119" s="26">
        <v>33413843</v>
      </c>
      <c r="G119" s="26" t="e">
        <f>VLOOKUP($A119,#REF!,4,FALSE)</f>
        <v>#REF!</v>
      </c>
      <c r="H119" s="79" t="s">
        <v>1356</v>
      </c>
      <c r="I119" s="79">
        <v>77</v>
      </c>
      <c r="J119" s="105">
        <v>158.30000000000001</v>
      </c>
      <c r="K119" s="105">
        <v>43.4</v>
      </c>
      <c r="L119" s="79" t="s">
        <v>893</v>
      </c>
      <c r="M119" s="79" t="s">
        <v>912</v>
      </c>
      <c r="N119" s="79" t="s">
        <v>895</v>
      </c>
      <c r="O119" s="79" t="s">
        <v>681</v>
      </c>
      <c r="P119" s="79"/>
      <c r="Q119" s="80" t="s">
        <v>1089</v>
      </c>
      <c r="R119" s="80" t="s">
        <v>262</v>
      </c>
      <c r="S119" s="80" t="s">
        <v>1501</v>
      </c>
      <c r="T119" s="73" t="s">
        <v>1191</v>
      </c>
      <c r="U119" s="81" t="s">
        <v>1501</v>
      </c>
      <c r="V119" s="79" t="s">
        <v>898</v>
      </c>
      <c r="W119" s="79" t="s">
        <v>263</v>
      </c>
      <c r="X119" s="79" t="s">
        <v>264</v>
      </c>
      <c r="Y119" s="79" t="s">
        <v>1502</v>
      </c>
      <c r="Z119" s="79" t="s">
        <v>1358</v>
      </c>
      <c r="AA119" s="108" t="s">
        <v>264</v>
      </c>
      <c r="AB119" s="79">
        <v>80703</v>
      </c>
      <c r="AC119" s="109" t="s">
        <v>19</v>
      </c>
      <c r="AD119" s="105">
        <v>20210117</v>
      </c>
      <c r="AE119" s="105">
        <v>20210117</v>
      </c>
      <c r="AF119" s="105">
        <v>20210129</v>
      </c>
      <c r="AG119" s="105">
        <v>20210121</v>
      </c>
      <c r="AH119" s="127"/>
      <c r="AI119" s="108" t="s">
        <v>903</v>
      </c>
      <c r="AJ119" s="127"/>
      <c r="AK119" s="37" t="s">
        <v>628</v>
      </c>
      <c r="AL119" s="127"/>
      <c r="AM119" s="79" t="s">
        <v>1359</v>
      </c>
      <c r="AN119" s="79">
        <v>3</v>
      </c>
      <c r="AO119" s="79" t="s">
        <v>905</v>
      </c>
      <c r="AP119" s="79">
        <v>0</v>
      </c>
      <c r="AQ119" s="79" t="s">
        <v>905</v>
      </c>
      <c r="AR119" s="79">
        <v>3</v>
      </c>
      <c r="AS119" s="28">
        <v>2</v>
      </c>
      <c r="AT119" s="28"/>
      <c r="AU119" s="28"/>
      <c r="AV119" s="28"/>
      <c r="AW119" s="28"/>
      <c r="AX119" s="28"/>
      <c r="AY119" s="28"/>
      <c r="AZ119" s="28" t="s">
        <v>907</v>
      </c>
      <c r="BA119" s="79" t="s">
        <v>624</v>
      </c>
      <c r="BB119" s="79" t="s">
        <v>624</v>
      </c>
      <c r="BC119" s="79" t="s">
        <v>624</v>
      </c>
      <c r="BD119" s="79" t="s">
        <v>923</v>
      </c>
      <c r="BE119" s="79">
        <v>10</v>
      </c>
      <c r="BF119" s="79">
        <v>58</v>
      </c>
      <c r="BG119" s="79" t="s">
        <v>923</v>
      </c>
      <c r="BH119" s="79">
        <v>0.5</v>
      </c>
      <c r="BI119" s="79">
        <v>30</v>
      </c>
      <c r="BJ119" s="79">
        <v>38</v>
      </c>
      <c r="BK119" s="79" t="s">
        <v>628</v>
      </c>
      <c r="BL119" s="79" t="s">
        <v>628</v>
      </c>
      <c r="BM119" s="79" t="s">
        <v>628</v>
      </c>
      <c r="BN119" s="79" t="s">
        <v>628</v>
      </c>
      <c r="BO119" s="79"/>
      <c r="BP119" s="79"/>
      <c r="BQ119" s="79"/>
      <c r="BR119" s="79"/>
      <c r="BS119" s="79"/>
      <c r="BT119" s="79"/>
      <c r="BU119" s="79"/>
      <c r="BV119" s="79"/>
      <c r="BW119" s="79"/>
    </row>
    <row r="120" spans="1:75" x14ac:dyDescent="0.3">
      <c r="A120" s="93">
        <v>119</v>
      </c>
      <c r="B120" s="41" t="e">
        <f>VLOOKUP($A120,#REF!,2,FALSE)</f>
        <v>#REF!</v>
      </c>
      <c r="C120" s="41" t="e">
        <f>VLOOKUP($A120,#REF!,3,FALSE)</f>
        <v>#REF!</v>
      </c>
      <c r="D120" s="113">
        <v>14415</v>
      </c>
      <c r="E120" s="41" t="s">
        <v>1503</v>
      </c>
      <c r="F120" s="41">
        <v>33411204</v>
      </c>
      <c r="G120" s="41" t="e">
        <f>VLOOKUP($A120,#REF!,4,FALSE)</f>
        <v>#REF!</v>
      </c>
      <c r="H120" s="98" t="s">
        <v>1326</v>
      </c>
      <c r="I120" s="98">
        <v>81</v>
      </c>
      <c r="J120" s="112">
        <v>144</v>
      </c>
      <c r="K120" s="112">
        <v>48</v>
      </c>
      <c r="L120" s="98" t="s">
        <v>911</v>
      </c>
      <c r="M120" s="98" t="s">
        <v>1069</v>
      </c>
      <c r="N120" s="98" t="s">
        <v>970</v>
      </c>
      <c r="O120" s="98" t="s">
        <v>623</v>
      </c>
      <c r="P120" s="98"/>
      <c r="Q120" s="91" t="s">
        <v>896</v>
      </c>
      <c r="R120" s="91" t="s">
        <v>40</v>
      </c>
      <c r="S120" s="91" t="s">
        <v>641</v>
      </c>
      <c r="T120" s="87" t="s">
        <v>1504</v>
      </c>
      <c r="U120" s="81" t="s">
        <v>641</v>
      </c>
      <c r="V120" s="98" t="s">
        <v>1254</v>
      </c>
      <c r="W120" s="98" t="s">
        <v>370</v>
      </c>
      <c r="X120" s="98" t="s">
        <v>371</v>
      </c>
      <c r="Y120" s="98" t="s">
        <v>1505</v>
      </c>
      <c r="Z120" s="98" t="s">
        <v>1505</v>
      </c>
      <c r="AA120" s="108" t="s">
        <v>1506</v>
      </c>
      <c r="AB120" s="98">
        <v>87203</v>
      </c>
      <c r="AC120" s="121" t="s">
        <v>372</v>
      </c>
      <c r="AD120" s="112">
        <v>20201230</v>
      </c>
      <c r="AE120" s="112">
        <v>20201216</v>
      </c>
      <c r="AF120" s="112">
        <v>20210208</v>
      </c>
      <c r="AG120" s="93">
        <v>20210125</v>
      </c>
      <c r="AH120" s="94"/>
      <c r="AI120" s="108"/>
      <c r="AJ120" s="94"/>
      <c r="AK120" s="85"/>
      <c r="AL120" s="94"/>
      <c r="AM120" s="98" t="s">
        <v>1359</v>
      </c>
      <c r="AN120" s="98">
        <v>3</v>
      </c>
      <c r="AO120" s="98" t="s">
        <v>905</v>
      </c>
      <c r="AP120" s="98">
        <v>0</v>
      </c>
      <c r="AQ120" s="98" t="s">
        <v>905</v>
      </c>
      <c r="AR120" s="98">
        <v>2</v>
      </c>
      <c r="AS120" s="98">
        <v>9</v>
      </c>
      <c r="AT120" s="98"/>
      <c r="AU120" s="98"/>
      <c r="AV120" s="98"/>
      <c r="AW120" s="98"/>
      <c r="AX120" s="98"/>
      <c r="AY120" s="98"/>
      <c r="AZ120" s="98" t="s">
        <v>902</v>
      </c>
      <c r="BA120" s="98" t="s">
        <v>624</v>
      </c>
      <c r="BB120" s="98" t="s">
        <v>624</v>
      </c>
      <c r="BC120" s="98" t="s">
        <v>628</v>
      </c>
      <c r="BD120" s="98" t="s">
        <v>907</v>
      </c>
      <c r="BE120" s="98" t="s">
        <v>902</v>
      </c>
      <c r="BF120" s="98" t="s">
        <v>902</v>
      </c>
      <c r="BG120" s="98" t="s">
        <v>907</v>
      </c>
      <c r="BH120" s="98" t="s">
        <v>902</v>
      </c>
      <c r="BI120" s="98" t="s">
        <v>902</v>
      </c>
      <c r="BJ120" s="98" t="s">
        <v>902</v>
      </c>
      <c r="BK120" s="98" t="s">
        <v>624</v>
      </c>
      <c r="BL120" s="98" t="s">
        <v>628</v>
      </c>
      <c r="BM120" s="98" t="s">
        <v>628</v>
      </c>
      <c r="BN120" s="98" t="s">
        <v>628</v>
      </c>
      <c r="BO120" s="98"/>
      <c r="BP120" s="98"/>
      <c r="BQ120" s="98"/>
      <c r="BR120" s="98"/>
      <c r="BS120" s="98"/>
      <c r="BT120" s="98"/>
      <c r="BU120" s="98"/>
      <c r="BV120" s="98"/>
      <c r="BW120" s="98"/>
    </row>
    <row r="121" spans="1:75" x14ac:dyDescent="0.3">
      <c r="A121" s="82">
        <v>120</v>
      </c>
      <c r="B121" s="26" t="e">
        <f>VLOOKUP($A121,#REF!,2,FALSE)</f>
        <v>#REF!</v>
      </c>
      <c r="C121" s="26" t="e">
        <f>VLOOKUP($A121,#REF!,3,FALSE)</f>
        <v>#REF!</v>
      </c>
      <c r="D121" s="106">
        <v>14955</v>
      </c>
      <c r="E121" s="26" t="s">
        <v>1507</v>
      </c>
      <c r="F121" s="26">
        <v>33414595</v>
      </c>
      <c r="G121" s="26" t="e">
        <f>VLOOKUP($A121,#REF!,4,FALSE)</f>
        <v>#REF!</v>
      </c>
      <c r="H121" s="79" t="s">
        <v>1326</v>
      </c>
      <c r="I121" s="79">
        <v>80</v>
      </c>
      <c r="J121" s="105">
        <v>151</v>
      </c>
      <c r="K121" s="105">
        <v>50</v>
      </c>
      <c r="L121" s="79"/>
      <c r="M121" s="79"/>
      <c r="N121" s="79"/>
      <c r="O121" s="79"/>
      <c r="P121" s="79"/>
      <c r="Q121" s="80" t="s">
        <v>928</v>
      </c>
      <c r="R121" s="80" t="s">
        <v>40</v>
      </c>
      <c r="S121" s="80" t="s">
        <v>641</v>
      </c>
      <c r="T121" s="73" t="s">
        <v>1508</v>
      </c>
      <c r="U121" s="81" t="s">
        <v>641</v>
      </c>
      <c r="V121" s="79" t="s">
        <v>1204</v>
      </c>
      <c r="W121" s="79" t="s">
        <v>40</v>
      </c>
      <c r="X121" s="79" t="s">
        <v>41</v>
      </c>
      <c r="Y121" s="79" t="s">
        <v>1509</v>
      </c>
      <c r="Z121" s="79" t="s">
        <v>1292</v>
      </c>
      <c r="AA121" s="108" t="s">
        <v>41</v>
      </c>
      <c r="AB121" s="79">
        <v>80513</v>
      </c>
      <c r="AC121" s="109" t="s">
        <v>463</v>
      </c>
      <c r="AD121" s="105">
        <v>20210202</v>
      </c>
      <c r="AE121" s="105">
        <v>20201231</v>
      </c>
      <c r="AF121" s="105">
        <v>20210228</v>
      </c>
      <c r="AG121" s="99" t="s">
        <v>902</v>
      </c>
      <c r="AH121" s="83"/>
      <c r="AI121" s="108"/>
      <c r="AJ121" s="83"/>
      <c r="AK121" s="37" t="s">
        <v>624</v>
      </c>
      <c r="AL121" s="83"/>
      <c r="AM121" s="79" t="s">
        <v>1510</v>
      </c>
      <c r="AN121" s="79" t="s">
        <v>637</v>
      </c>
      <c r="AO121" s="79" t="s">
        <v>905</v>
      </c>
      <c r="AP121" s="79">
        <v>0</v>
      </c>
      <c r="AQ121" s="79" t="s">
        <v>905</v>
      </c>
      <c r="AR121" s="79"/>
      <c r="AS121" s="79">
        <v>9</v>
      </c>
      <c r="AT121" s="79"/>
      <c r="AU121" s="79"/>
      <c r="AV121" s="79"/>
      <c r="AW121" s="79"/>
      <c r="AX121" s="79"/>
      <c r="AY121" s="79"/>
      <c r="AZ121" s="79" t="s">
        <v>1044</v>
      </c>
      <c r="BA121" s="79"/>
      <c r="BB121" s="79"/>
      <c r="BC121" s="79" t="s">
        <v>902</v>
      </c>
      <c r="BD121" s="79" t="s">
        <v>902</v>
      </c>
      <c r="BE121" s="79" t="s">
        <v>902</v>
      </c>
      <c r="BF121" s="79" t="s">
        <v>902</v>
      </c>
      <c r="BG121" s="79" t="s">
        <v>902</v>
      </c>
      <c r="BH121" s="79" t="s">
        <v>902</v>
      </c>
      <c r="BI121" s="79" t="s">
        <v>902</v>
      </c>
      <c r="BJ121" s="79" t="s">
        <v>902</v>
      </c>
      <c r="BK121" s="79"/>
      <c r="BL121" s="79"/>
      <c r="BM121" s="79"/>
      <c r="BN121" s="79"/>
      <c r="BO121" s="79"/>
      <c r="BP121" s="79"/>
      <c r="BQ121" s="79"/>
      <c r="BR121" s="79"/>
      <c r="BS121" s="79"/>
      <c r="BT121" s="79"/>
      <c r="BU121" s="79"/>
      <c r="BV121" s="79"/>
      <c r="BW121" s="79"/>
    </row>
    <row r="122" spans="1:75" x14ac:dyDescent="0.3">
      <c r="A122" s="82">
        <v>121</v>
      </c>
      <c r="B122" s="26" t="e">
        <f>VLOOKUP($A122,#REF!,2,FALSE)</f>
        <v>#REF!</v>
      </c>
      <c r="C122" s="26" t="e">
        <f>VLOOKUP($A122,#REF!,3,FALSE)</f>
        <v>#REF!</v>
      </c>
      <c r="D122" s="106">
        <v>25831</v>
      </c>
      <c r="E122" s="26" t="s">
        <v>1511</v>
      </c>
      <c r="F122" s="26">
        <v>33415866</v>
      </c>
      <c r="G122" s="26" t="e">
        <f>VLOOKUP($A122,#REF!,4,FALSE)</f>
        <v>#REF!</v>
      </c>
      <c r="H122" s="79" t="s">
        <v>1356</v>
      </c>
      <c r="I122" s="79">
        <v>50</v>
      </c>
      <c r="J122" s="105">
        <v>177</v>
      </c>
      <c r="K122" s="105">
        <v>86</v>
      </c>
      <c r="L122" s="79" t="s">
        <v>982</v>
      </c>
      <c r="M122" s="79" t="s">
        <v>912</v>
      </c>
      <c r="N122" s="79" t="s">
        <v>970</v>
      </c>
      <c r="O122" s="79" t="s">
        <v>635</v>
      </c>
      <c r="P122" s="79"/>
      <c r="Q122" s="80" t="s">
        <v>1089</v>
      </c>
      <c r="R122" s="80" t="s">
        <v>83</v>
      </c>
      <c r="S122" s="80" t="s">
        <v>646</v>
      </c>
      <c r="T122" s="73" t="s">
        <v>1047</v>
      </c>
      <c r="U122" s="81" t="s">
        <v>646</v>
      </c>
      <c r="V122" s="79" t="s">
        <v>898</v>
      </c>
      <c r="W122" s="79" t="s">
        <v>83</v>
      </c>
      <c r="X122" s="79" t="s">
        <v>84</v>
      </c>
      <c r="Y122" s="79" t="s">
        <v>1512</v>
      </c>
      <c r="Z122" s="79" t="s">
        <v>1014</v>
      </c>
      <c r="AA122" s="108" t="s">
        <v>84</v>
      </c>
      <c r="AB122" s="79">
        <v>80703</v>
      </c>
      <c r="AC122" s="109" t="s">
        <v>19</v>
      </c>
      <c r="AD122" s="105">
        <v>20210201</v>
      </c>
      <c r="AE122" s="105">
        <v>20210201</v>
      </c>
      <c r="AF122" s="105">
        <v>20210223</v>
      </c>
      <c r="AG122" s="105">
        <v>20210204</v>
      </c>
      <c r="AH122" s="83"/>
      <c r="AI122" s="108"/>
      <c r="AJ122" s="83"/>
      <c r="AK122" s="37" t="s">
        <v>624</v>
      </c>
      <c r="AL122" s="83"/>
      <c r="AM122" s="79" t="s">
        <v>1303</v>
      </c>
      <c r="AN122" s="79">
        <v>2</v>
      </c>
      <c r="AO122" s="79" t="s">
        <v>1513</v>
      </c>
      <c r="AP122" s="79">
        <v>1</v>
      </c>
      <c r="AQ122" s="79" t="s">
        <v>1073</v>
      </c>
      <c r="AR122" s="79">
        <v>3</v>
      </c>
      <c r="AS122" s="79">
        <v>2</v>
      </c>
      <c r="AT122" s="79"/>
      <c r="AU122" s="79"/>
      <c r="AV122" s="79"/>
      <c r="AW122" s="79"/>
      <c r="AX122" s="79"/>
      <c r="AY122" s="79"/>
      <c r="AZ122" s="79" t="s">
        <v>1044</v>
      </c>
      <c r="BA122" s="79" t="s">
        <v>628</v>
      </c>
      <c r="BB122" s="79" t="s">
        <v>628</v>
      </c>
      <c r="BC122" s="79" t="s">
        <v>628</v>
      </c>
      <c r="BD122" s="79" t="s">
        <v>923</v>
      </c>
      <c r="BE122" s="79">
        <v>20</v>
      </c>
      <c r="BF122" s="79">
        <v>20</v>
      </c>
      <c r="BG122" s="79" t="s">
        <v>923</v>
      </c>
      <c r="BH122" s="79">
        <v>2</v>
      </c>
      <c r="BI122" s="79">
        <v>1.5</v>
      </c>
      <c r="BJ122" s="79">
        <v>32</v>
      </c>
      <c r="BK122" s="79" t="s">
        <v>624</v>
      </c>
      <c r="BL122" s="79" t="s">
        <v>628</v>
      </c>
      <c r="BM122" s="79" t="s">
        <v>628</v>
      </c>
      <c r="BN122" s="79" t="s">
        <v>628</v>
      </c>
      <c r="BO122" s="79"/>
      <c r="BP122" s="79"/>
      <c r="BQ122" s="79"/>
      <c r="BR122" s="79"/>
      <c r="BS122" s="79"/>
      <c r="BT122" s="79"/>
      <c r="BU122" s="79"/>
      <c r="BV122" s="79"/>
      <c r="BW122" s="79"/>
    </row>
    <row r="123" spans="1:75" x14ac:dyDescent="0.3">
      <c r="A123" s="82">
        <v>122</v>
      </c>
      <c r="B123" s="26" t="e">
        <f>VLOOKUP($A123,#REF!,2,FALSE)</f>
        <v>#REF!</v>
      </c>
      <c r="C123" s="26" t="e">
        <f>VLOOKUP($A123,#REF!,3,FALSE)</f>
        <v>#REF!</v>
      </c>
      <c r="D123" s="106">
        <v>16057</v>
      </c>
      <c r="E123" s="26" t="s">
        <v>1514</v>
      </c>
      <c r="F123" s="26">
        <v>33416658</v>
      </c>
      <c r="G123" s="26" t="e">
        <f>VLOOKUP($A123,#REF!,4,FALSE)</f>
        <v>#REF!</v>
      </c>
      <c r="H123" s="79" t="s">
        <v>1356</v>
      </c>
      <c r="I123" s="79">
        <v>77</v>
      </c>
      <c r="J123" s="105">
        <v>149</v>
      </c>
      <c r="K123" s="105">
        <v>48</v>
      </c>
      <c r="L123" s="79" t="s">
        <v>893</v>
      </c>
      <c r="M123" s="79" t="s">
        <v>1069</v>
      </c>
      <c r="N123" s="79" t="s">
        <v>895</v>
      </c>
      <c r="O123" s="79" t="s">
        <v>631</v>
      </c>
      <c r="P123" s="79"/>
      <c r="Q123" s="80" t="s">
        <v>928</v>
      </c>
      <c r="R123" s="80" t="s">
        <v>17</v>
      </c>
      <c r="S123" s="80" t="s">
        <v>625</v>
      </c>
      <c r="T123" s="73" t="s">
        <v>897</v>
      </c>
      <c r="U123" s="81" t="s">
        <v>625</v>
      </c>
      <c r="V123" s="79" t="s">
        <v>898</v>
      </c>
      <c r="W123" s="79" t="s">
        <v>17</v>
      </c>
      <c r="X123" s="79" t="s">
        <v>18</v>
      </c>
      <c r="Y123" s="79" t="s">
        <v>899</v>
      </c>
      <c r="Z123" s="27" t="s">
        <v>899</v>
      </c>
      <c r="AA123" s="108" t="s">
        <v>18</v>
      </c>
      <c r="AB123" s="79">
        <v>80703</v>
      </c>
      <c r="AC123" s="109" t="s">
        <v>19</v>
      </c>
      <c r="AD123" s="105">
        <v>20210209</v>
      </c>
      <c r="AE123" s="105">
        <v>20210127</v>
      </c>
      <c r="AF123" s="105">
        <v>20210222</v>
      </c>
      <c r="AG123" s="82">
        <v>20210308</v>
      </c>
      <c r="AH123" s="83"/>
      <c r="AI123" s="108"/>
      <c r="AJ123" s="83"/>
      <c r="AK123" s="37" t="s">
        <v>628</v>
      </c>
      <c r="AL123" s="83"/>
      <c r="AM123" s="79" t="s">
        <v>1083</v>
      </c>
      <c r="AN123" s="79">
        <v>3</v>
      </c>
      <c r="AO123" s="79" t="s">
        <v>1084</v>
      </c>
      <c r="AP123" s="79">
        <v>4</v>
      </c>
      <c r="AQ123" s="79" t="s">
        <v>1073</v>
      </c>
      <c r="AR123" s="79" t="s">
        <v>1241</v>
      </c>
      <c r="AS123" s="79">
        <v>2</v>
      </c>
      <c r="AT123" s="79"/>
      <c r="AU123" s="79"/>
      <c r="AV123" s="79"/>
      <c r="AW123" s="79"/>
      <c r="AX123" s="79"/>
      <c r="AY123" s="79"/>
      <c r="AZ123" s="79"/>
      <c r="BA123" s="79" t="s">
        <v>624</v>
      </c>
      <c r="BB123" s="79" t="s">
        <v>624</v>
      </c>
      <c r="BC123" s="79" t="s">
        <v>628</v>
      </c>
      <c r="BD123" s="79" t="s">
        <v>923</v>
      </c>
      <c r="BE123" s="79">
        <v>6</v>
      </c>
      <c r="BF123" s="79">
        <v>59</v>
      </c>
      <c r="BG123" s="79" t="s">
        <v>923</v>
      </c>
      <c r="BH123" s="79">
        <v>1</v>
      </c>
      <c r="BI123" s="79">
        <v>15</v>
      </c>
      <c r="BJ123" s="79">
        <v>43</v>
      </c>
      <c r="BK123" s="79" t="s">
        <v>628</v>
      </c>
      <c r="BL123" s="79" t="s">
        <v>628</v>
      </c>
      <c r="BM123" s="79" t="s">
        <v>628</v>
      </c>
      <c r="BN123" s="79" t="s">
        <v>628</v>
      </c>
      <c r="BO123" s="79"/>
      <c r="BP123" s="79"/>
      <c r="BQ123" s="79"/>
      <c r="BR123" s="79"/>
      <c r="BS123" s="79"/>
      <c r="BT123" s="79"/>
      <c r="BU123" s="79"/>
      <c r="BV123" s="79"/>
      <c r="BW123" s="79"/>
    </row>
    <row r="124" spans="1:75" x14ac:dyDescent="0.3">
      <c r="A124" s="82">
        <v>123</v>
      </c>
      <c r="B124" s="26" t="e">
        <f>VLOOKUP($A124,#REF!,2,FALSE)</f>
        <v>#REF!</v>
      </c>
      <c r="C124" s="26" t="e">
        <f>VLOOKUP($A124,#REF!,3,FALSE)</f>
        <v>#REF!</v>
      </c>
      <c r="D124" s="106">
        <v>15664</v>
      </c>
      <c r="E124" s="26" t="s">
        <v>1515</v>
      </c>
      <c r="F124" s="26">
        <v>33417358</v>
      </c>
      <c r="G124" s="26" t="e">
        <f>VLOOKUP($A124,#REF!,4,FALSE)</f>
        <v>#REF!</v>
      </c>
      <c r="H124" s="79" t="s">
        <v>1326</v>
      </c>
      <c r="I124" s="79">
        <v>78</v>
      </c>
      <c r="J124" s="105">
        <v>140.9</v>
      </c>
      <c r="K124" s="105">
        <v>65.599999999999994</v>
      </c>
      <c r="L124" s="79" t="s">
        <v>911</v>
      </c>
      <c r="M124" s="79" t="s">
        <v>1025</v>
      </c>
      <c r="N124" s="79" t="s">
        <v>895</v>
      </c>
      <c r="O124" s="79" t="s">
        <v>631</v>
      </c>
      <c r="P124" s="79"/>
      <c r="Q124" s="80" t="s">
        <v>1089</v>
      </c>
      <c r="R124" s="80" t="s">
        <v>40</v>
      </c>
      <c r="S124" s="80" t="s">
        <v>641</v>
      </c>
      <c r="T124" s="73" t="s">
        <v>641</v>
      </c>
      <c r="U124" s="81" t="s">
        <v>641</v>
      </c>
      <c r="V124" s="79" t="s">
        <v>898</v>
      </c>
      <c r="W124" s="79" t="s">
        <v>40</v>
      </c>
      <c r="X124" s="79" t="s">
        <v>41</v>
      </c>
      <c r="Y124" s="79" t="s">
        <v>1321</v>
      </c>
      <c r="Z124" s="79" t="s">
        <v>1292</v>
      </c>
      <c r="AA124" s="108" t="s">
        <v>41</v>
      </c>
      <c r="AB124" s="79">
        <v>80703</v>
      </c>
      <c r="AC124" s="109" t="s">
        <v>19</v>
      </c>
      <c r="AD124" s="105">
        <v>20210215</v>
      </c>
      <c r="AE124" s="105">
        <v>20210215</v>
      </c>
      <c r="AF124" s="105">
        <v>20210308</v>
      </c>
      <c r="AG124" s="82">
        <v>20210218</v>
      </c>
      <c r="AH124" s="83"/>
      <c r="AI124" s="108"/>
      <c r="AJ124" s="83"/>
      <c r="AK124" s="37" t="s">
        <v>628</v>
      </c>
      <c r="AL124" s="83"/>
      <c r="AM124" s="79" t="s">
        <v>1041</v>
      </c>
      <c r="AN124" s="79" t="s">
        <v>637</v>
      </c>
      <c r="AO124" s="79" t="s">
        <v>905</v>
      </c>
      <c r="AP124" s="79">
        <v>0</v>
      </c>
      <c r="AQ124" s="79" t="s">
        <v>905</v>
      </c>
      <c r="AR124" s="79" t="s">
        <v>32</v>
      </c>
      <c r="AS124" s="79">
        <v>2</v>
      </c>
      <c r="AT124" s="79"/>
      <c r="AU124" s="79"/>
      <c r="AV124" s="79"/>
      <c r="AW124" s="79"/>
      <c r="AX124" s="79"/>
      <c r="AY124" s="79"/>
      <c r="AZ124" s="79" t="s">
        <v>1044</v>
      </c>
      <c r="BA124" s="79" t="s">
        <v>624</v>
      </c>
      <c r="BB124" s="79" t="s">
        <v>624</v>
      </c>
      <c r="BC124" s="79" t="s">
        <v>628</v>
      </c>
      <c r="BD124" s="79" t="s">
        <v>907</v>
      </c>
      <c r="BE124" s="79" t="s">
        <v>902</v>
      </c>
      <c r="BF124" s="79" t="s">
        <v>902</v>
      </c>
      <c r="BG124" s="79" t="s">
        <v>907</v>
      </c>
      <c r="BH124" s="79" t="s">
        <v>902</v>
      </c>
      <c r="BI124" s="79" t="s">
        <v>902</v>
      </c>
      <c r="BJ124" s="79" t="s">
        <v>902</v>
      </c>
      <c r="BK124" s="79" t="s">
        <v>628</v>
      </c>
      <c r="BL124" s="79" t="s">
        <v>628</v>
      </c>
      <c r="BM124" s="79"/>
      <c r="BN124" s="79" t="s">
        <v>628</v>
      </c>
      <c r="BO124" s="79"/>
      <c r="BP124" s="79"/>
      <c r="BQ124" s="79"/>
      <c r="BR124" s="79"/>
      <c r="BS124" s="79"/>
      <c r="BT124" s="79"/>
      <c r="BU124" s="79"/>
      <c r="BV124" s="79"/>
      <c r="BW124" s="79"/>
    </row>
    <row r="125" spans="1:75" x14ac:dyDescent="0.3">
      <c r="A125" s="82">
        <v>124</v>
      </c>
      <c r="B125" s="26" t="e">
        <f>VLOOKUP($A125,#REF!,2,FALSE)</f>
        <v>#REF!</v>
      </c>
      <c r="C125" s="26" t="e">
        <f>VLOOKUP($A125,#REF!,3,FALSE)</f>
        <v>#REF!</v>
      </c>
      <c r="D125" s="106">
        <v>13131</v>
      </c>
      <c r="E125" s="26" t="s">
        <v>1516</v>
      </c>
      <c r="F125" s="26">
        <v>33418375</v>
      </c>
      <c r="G125" s="26" t="e">
        <f>VLOOKUP($A125,#REF!,4,FALSE)</f>
        <v>#REF!</v>
      </c>
      <c r="H125" s="79" t="s">
        <v>1326</v>
      </c>
      <c r="I125" s="79">
        <v>85</v>
      </c>
      <c r="J125" s="105">
        <v>150.30000000000001</v>
      </c>
      <c r="K125" s="105">
        <v>55.5</v>
      </c>
      <c r="L125" s="79" t="s">
        <v>911</v>
      </c>
      <c r="M125" s="79" t="s">
        <v>652</v>
      </c>
      <c r="N125" s="79" t="s">
        <v>1517</v>
      </c>
      <c r="O125" s="79" t="s">
        <v>631</v>
      </c>
      <c r="P125" s="79"/>
      <c r="Q125" s="80" t="s">
        <v>1089</v>
      </c>
      <c r="R125" s="80" t="s">
        <v>30</v>
      </c>
      <c r="S125" s="80" t="s">
        <v>636</v>
      </c>
      <c r="T125" s="73" t="s">
        <v>1518</v>
      </c>
      <c r="U125" s="81" t="s">
        <v>636</v>
      </c>
      <c r="V125" s="79" t="s">
        <v>898</v>
      </c>
      <c r="W125" s="79" t="s">
        <v>30</v>
      </c>
      <c r="X125" s="79" t="s">
        <v>31</v>
      </c>
      <c r="Y125" s="79" t="s">
        <v>1519</v>
      </c>
      <c r="Z125" s="108" t="s">
        <v>31</v>
      </c>
      <c r="AA125" s="108" t="s">
        <v>31</v>
      </c>
      <c r="AB125" s="79">
        <v>80703</v>
      </c>
      <c r="AC125" s="109" t="s">
        <v>19</v>
      </c>
      <c r="AD125" s="105">
        <v>20210222</v>
      </c>
      <c r="AE125" s="105">
        <v>20200918</v>
      </c>
      <c r="AF125" s="105">
        <v>20210315</v>
      </c>
      <c r="AG125" s="82">
        <v>20210225</v>
      </c>
      <c r="AH125" s="83"/>
      <c r="AI125" s="108"/>
      <c r="AJ125" s="83"/>
      <c r="AK125" s="37" t="s">
        <v>628</v>
      </c>
      <c r="AL125" s="83"/>
      <c r="AM125" s="79" t="s">
        <v>1520</v>
      </c>
      <c r="AN125" s="79" t="s">
        <v>1521</v>
      </c>
      <c r="AO125" s="79">
        <v>0</v>
      </c>
      <c r="AP125" s="79">
        <v>0</v>
      </c>
      <c r="AQ125" s="79" t="s">
        <v>905</v>
      </c>
      <c r="AR125" s="105" t="s">
        <v>32</v>
      </c>
      <c r="AS125" s="28">
        <v>9</v>
      </c>
      <c r="AT125" s="28"/>
      <c r="AU125" s="28"/>
      <c r="AV125" s="28"/>
      <c r="AW125" s="28"/>
      <c r="AX125" s="28"/>
      <c r="AY125" s="28"/>
      <c r="AZ125" s="28" t="s">
        <v>907</v>
      </c>
      <c r="BA125" s="79" t="s">
        <v>624</v>
      </c>
      <c r="BB125" s="79" t="s">
        <v>628</v>
      </c>
      <c r="BC125" s="79" t="s">
        <v>628</v>
      </c>
      <c r="BD125" s="79" t="s">
        <v>907</v>
      </c>
      <c r="BE125" s="79" t="s">
        <v>902</v>
      </c>
      <c r="BF125" s="79" t="s">
        <v>902</v>
      </c>
      <c r="BG125" s="79" t="s">
        <v>907</v>
      </c>
      <c r="BH125" s="79" t="s">
        <v>902</v>
      </c>
      <c r="BI125" s="79" t="s">
        <v>902</v>
      </c>
      <c r="BJ125" s="79" t="s">
        <v>902</v>
      </c>
      <c r="BK125" s="79" t="s">
        <v>628</v>
      </c>
      <c r="BL125" s="79" t="s">
        <v>628</v>
      </c>
      <c r="BM125" s="79" t="s">
        <v>628</v>
      </c>
      <c r="BN125" s="79" t="s">
        <v>628</v>
      </c>
      <c r="BO125" s="79"/>
      <c r="BP125" s="79"/>
      <c r="BQ125" s="79"/>
      <c r="BR125" s="79"/>
      <c r="BS125" s="79"/>
      <c r="BT125" s="79"/>
      <c r="BU125" s="79"/>
      <c r="BV125" s="79"/>
      <c r="BW125" s="79"/>
    </row>
    <row r="126" spans="1:75" x14ac:dyDescent="0.3">
      <c r="A126" s="82">
        <v>125</v>
      </c>
      <c r="B126" s="26" t="e">
        <f>VLOOKUP($A126,#REF!,2,FALSE)</f>
        <v>#REF!</v>
      </c>
      <c r="C126" s="26" t="e">
        <f>VLOOKUP($A126,#REF!,3,FALSE)</f>
        <v>#REF!</v>
      </c>
      <c r="D126" s="106">
        <v>15542</v>
      </c>
      <c r="E126" s="26" t="s">
        <v>1522</v>
      </c>
      <c r="F126" s="26">
        <v>95005553</v>
      </c>
      <c r="G126" s="26" t="e">
        <f>VLOOKUP($A126,#REF!,4,FALSE)</f>
        <v>#REF!</v>
      </c>
      <c r="H126" s="79" t="s">
        <v>1326</v>
      </c>
      <c r="I126" s="79">
        <v>78</v>
      </c>
      <c r="J126" s="105">
        <v>152.6</v>
      </c>
      <c r="K126" s="105">
        <v>52.7</v>
      </c>
      <c r="L126" s="79" t="s">
        <v>949</v>
      </c>
      <c r="M126" s="79" t="s">
        <v>1069</v>
      </c>
      <c r="N126" s="79" t="s">
        <v>927</v>
      </c>
      <c r="O126" s="79" t="s">
        <v>631</v>
      </c>
      <c r="P126" s="79"/>
      <c r="Q126" s="80" t="s">
        <v>1089</v>
      </c>
      <c r="R126" s="80" t="s">
        <v>40</v>
      </c>
      <c r="S126" s="80" t="s">
        <v>641</v>
      </c>
      <c r="T126" s="73" t="s">
        <v>1523</v>
      </c>
      <c r="U126" s="81" t="s">
        <v>641</v>
      </c>
      <c r="V126" s="79" t="s">
        <v>898</v>
      </c>
      <c r="W126" s="79" t="s">
        <v>40</v>
      </c>
      <c r="X126" s="79" t="s">
        <v>41</v>
      </c>
      <c r="Y126" s="79" t="s">
        <v>1524</v>
      </c>
      <c r="Z126" s="79" t="s">
        <v>1292</v>
      </c>
      <c r="AA126" s="108" t="s">
        <v>41</v>
      </c>
      <c r="AB126" s="79">
        <v>80713</v>
      </c>
      <c r="AC126" s="109" t="s">
        <v>290</v>
      </c>
      <c r="AD126" s="105">
        <v>20210226</v>
      </c>
      <c r="AE126" s="105">
        <v>20210226</v>
      </c>
      <c r="AF126" s="105">
        <v>20210318</v>
      </c>
      <c r="AG126" s="82">
        <v>20210304</v>
      </c>
      <c r="AH126" s="83"/>
      <c r="AI126" s="108"/>
      <c r="AJ126" s="83"/>
      <c r="AK126" s="37" t="s">
        <v>628</v>
      </c>
      <c r="AL126" s="83"/>
      <c r="AM126" s="79" t="s">
        <v>1041</v>
      </c>
      <c r="AN126" s="79" t="s">
        <v>637</v>
      </c>
      <c r="AO126" s="79" t="s">
        <v>905</v>
      </c>
      <c r="AP126" s="79">
        <v>0</v>
      </c>
      <c r="AQ126" s="79" t="s">
        <v>905</v>
      </c>
      <c r="AR126" s="105" t="s">
        <v>32</v>
      </c>
      <c r="AS126" s="28">
        <v>2</v>
      </c>
      <c r="AT126" s="28"/>
      <c r="AU126" s="28"/>
      <c r="AV126" s="28"/>
      <c r="AW126" s="28"/>
      <c r="AX126" s="28"/>
      <c r="AY126" s="28"/>
      <c r="AZ126" s="28" t="s">
        <v>907</v>
      </c>
      <c r="BA126" s="79" t="s">
        <v>624</v>
      </c>
      <c r="BB126" s="79" t="s">
        <v>628</v>
      </c>
      <c r="BC126" s="79" t="s">
        <v>628</v>
      </c>
      <c r="BD126" s="79" t="s">
        <v>907</v>
      </c>
      <c r="BE126" s="79" t="s">
        <v>902</v>
      </c>
      <c r="BF126" s="79" t="s">
        <v>902</v>
      </c>
      <c r="BG126" s="79" t="s">
        <v>923</v>
      </c>
      <c r="BH126" s="79">
        <v>0.3</v>
      </c>
      <c r="BI126" s="79">
        <v>1</v>
      </c>
      <c r="BJ126" s="79">
        <v>39</v>
      </c>
      <c r="BK126" s="79" t="s">
        <v>628</v>
      </c>
      <c r="BL126" s="79" t="s">
        <v>628</v>
      </c>
      <c r="BM126" s="79"/>
      <c r="BN126" s="79" t="s">
        <v>628</v>
      </c>
      <c r="BO126" s="79"/>
      <c r="BP126" s="79"/>
      <c r="BQ126" s="79"/>
      <c r="BR126" s="79"/>
      <c r="BS126" s="79"/>
      <c r="BT126" s="79"/>
      <c r="BU126" s="79"/>
      <c r="BV126" s="79"/>
      <c r="BW126" s="79"/>
    </row>
    <row r="127" spans="1:75" x14ac:dyDescent="0.3">
      <c r="A127" s="82">
        <v>126</v>
      </c>
      <c r="B127" s="26" t="e">
        <f>VLOOKUP($A127,#REF!,2,FALSE)</f>
        <v>#REF!</v>
      </c>
      <c r="C127" s="26" t="e">
        <f>VLOOKUP($A127,#REF!,3,FALSE)</f>
        <v>#REF!</v>
      </c>
      <c r="D127" s="106">
        <v>20884</v>
      </c>
      <c r="E127" s="26" t="s">
        <v>1525</v>
      </c>
      <c r="F127" s="26">
        <v>33420309</v>
      </c>
      <c r="G127" s="26" t="e">
        <f>VLOOKUP($A127,#REF!,4,FALSE)</f>
        <v>#REF!</v>
      </c>
      <c r="H127" s="79" t="s">
        <v>1356</v>
      </c>
      <c r="I127" s="79">
        <v>64</v>
      </c>
      <c r="J127" s="105">
        <v>170.7</v>
      </c>
      <c r="K127" s="105">
        <v>71.2</v>
      </c>
      <c r="L127" s="79" t="s">
        <v>982</v>
      </c>
      <c r="M127" s="79" t="s">
        <v>894</v>
      </c>
      <c r="N127" s="79" t="s">
        <v>938</v>
      </c>
      <c r="O127" s="79" t="s">
        <v>681</v>
      </c>
      <c r="P127" s="79"/>
      <c r="Q127" s="80" t="s">
        <v>1089</v>
      </c>
      <c r="R127" s="80" t="s">
        <v>481</v>
      </c>
      <c r="S127" s="80" t="s">
        <v>730</v>
      </c>
      <c r="T127" s="73" t="s">
        <v>1526</v>
      </c>
      <c r="U127" s="81" t="s">
        <v>730</v>
      </c>
      <c r="V127" s="79" t="s">
        <v>898</v>
      </c>
      <c r="W127" s="79" t="s">
        <v>481</v>
      </c>
      <c r="X127" s="79" t="s">
        <v>482</v>
      </c>
      <c r="Y127" s="79" t="s">
        <v>1321</v>
      </c>
      <c r="Z127" s="63" t="s">
        <v>1151</v>
      </c>
      <c r="AA127" s="108" t="s">
        <v>1527</v>
      </c>
      <c r="AB127" s="79">
        <v>80003</v>
      </c>
      <c r="AC127" s="109" t="s">
        <v>276</v>
      </c>
      <c r="AD127" s="105">
        <v>20210309</v>
      </c>
      <c r="AE127" s="105">
        <v>20210309</v>
      </c>
      <c r="AF127" s="105">
        <v>20210329</v>
      </c>
      <c r="AG127" s="82">
        <v>20210318</v>
      </c>
      <c r="AH127" s="83"/>
      <c r="AI127" s="108"/>
      <c r="AJ127" s="83"/>
      <c r="AK127" s="37" t="s">
        <v>628</v>
      </c>
      <c r="AL127" s="83"/>
      <c r="AM127" s="79"/>
      <c r="AN127" s="79"/>
      <c r="AO127" s="79"/>
      <c r="AP127" s="79"/>
      <c r="AQ127" s="79"/>
      <c r="AR127" s="105"/>
      <c r="AS127" s="79">
        <v>9</v>
      </c>
      <c r="AT127" s="79"/>
      <c r="AU127" s="79"/>
      <c r="AV127" s="79"/>
      <c r="AW127" s="79"/>
      <c r="AX127" s="79"/>
      <c r="AY127" s="79"/>
      <c r="AZ127" s="79" t="s">
        <v>902</v>
      </c>
      <c r="BA127" s="79" t="s">
        <v>624</v>
      </c>
      <c r="BB127" s="79" t="s">
        <v>624</v>
      </c>
      <c r="BC127" s="79" t="s">
        <v>628</v>
      </c>
      <c r="BD127" s="79" t="s">
        <v>923</v>
      </c>
      <c r="BE127" s="79">
        <v>0.5</v>
      </c>
      <c r="BF127" s="79">
        <v>40</v>
      </c>
      <c r="BG127" s="79" t="s">
        <v>907</v>
      </c>
      <c r="BH127" s="79" t="s">
        <v>902</v>
      </c>
      <c r="BI127" s="79" t="s">
        <v>902</v>
      </c>
      <c r="BJ127" s="79" t="s">
        <v>902</v>
      </c>
      <c r="BK127" s="79" t="s">
        <v>628</v>
      </c>
      <c r="BL127" s="79" t="s">
        <v>628</v>
      </c>
      <c r="BM127" s="79" t="s">
        <v>628</v>
      </c>
      <c r="BN127" s="79" t="s">
        <v>628</v>
      </c>
      <c r="BO127" s="79"/>
      <c r="BP127" s="79"/>
      <c r="BQ127" s="79"/>
      <c r="BR127" s="79"/>
      <c r="BS127" s="79"/>
      <c r="BT127" s="79"/>
      <c r="BU127" s="79"/>
      <c r="BV127" s="79"/>
      <c r="BW127" s="79"/>
    </row>
    <row r="128" spans="1:75" x14ac:dyDescent="0.3">
      <c r="A128" s="82">
        <v>127</v>
      </c>
      <c r="B128" s="26" t="e">
        <f>VLOOKUP($A128,#REF!,2,FALSE)</f>
        <v>#REF!</v>
      </c>
      <c r="C128" s="26">
        <v>30676080</v>
      </c>
      <c r="D128" s="106">
        <v>18404</v>
      </c>
      <c r="E128" s="26" t="s">
        <v>1528</v>
      </c>
      <c r="F128" s="26">
        <v>30676080</v>
      </c>
      <c r="G128" s="26" t="s">
        <v>1529</v>
      </c>
      <c r="H128" s="79" t="s">
        <v>1356</v>
      </c>
      <c r="I128" s="79">
        <v>70</v>
      </c>
      <c r="J128" s="105">
        <v>172.4</v>
      </c>
      <c r="K128" s="105">
        <v>86.3</v>
      </c>
      <c r="L128" s="79" t="s">
        <v>893</v>
      </c>
      <c r="M128" s="79" t="s">
        <v>1025</v>
      </c>
      <c r="N128" s="79" t="s">
        <v>938</v>
      </c>
      <c r="O128" s="79" t="s">
        <v>681</v>
      </c>
      <c r="P128" s="79"/>
      <c r="Q128" s="80" t="s">
        <v>928</v>
      </c>
      <c r="R128" s="80" t="s">
        <v>83</v>
      </c>
      <c r="S128" s="80" t="s">
        <v>646</v>
      </c>
      <c r="T128" s="73" t="s">
        <v>1530</v>
      </c>
      <c r="U128" s="81" t="s">
        <v>646</v>
      </c>
      <c r="V128" s="79" t="s">
        <v>1531</v>
      </c>
      <c r="W128" s="79" t="s">
        <v>83</v>
      </c>
      <c r="X128" s="79" t="s">
        <v>84</v>
      </c>
      <c r="Y128" s="79"/>
      <c r="Z128" s="27" t="s">
        <v>899</v>
      </c>
      <c r="AA128" s="108" t="s">
        <v>84</v>
      </c>
      <c r="AB128" s="79">
        <v>80003</v>
      </c>
      <c r="AC128" s="109" t="s">
        <v>276</v>
      </c>
      <c r="AD128" s="105">
        <v>20210311</v>
      </c>
      <c r="AE128" s="105">
        <v>20210311</v>
      </c>
      <c r="AF128" s="105"/>
      <c r="AG128" s="82">
        <v>20210329</v>
      </c>
      <c r="AH128" s="83"/>
      <c r="AI128" s="108"/>
      <c r="AJ128" s="83"/>
      <c r="AK128" s="85"/>
      <c r="AL128" s="83"/>
      <c r="AM128" s="79"/>
      <c r="AN128" s="79"/>
      <c r="AO128" s="79"/>
      <c r="AP128" s="79"/>
      <c r="AQ128" s="79"/>
      <c r="AR128" s="105"/>
      <c r="AS128" s="79">
        <v>9</v>
      </c>
      <c r="AT128" s="79"/>
      <c r="AU128" s="79"/>
      <c r="AV128" s="79"/>
      <c r="AW128" s="79"/>
      <c r="AX128" s="79"/>
      <c r="AY128" s="79"/>
      <c r="AZ128" s="79" t="s">
        <v>1532</v>
      </c>
      <c r="BA128" s="79" t="s">
        <v>624</v>
      </c>
      <c r="BB128" s="79" t="s">
        <v>624</v>
      </c>
      <c r="BC128" s="79" t="s">
        <v>628</v>
      </c>
      <c r="BD128" s="79" t="s">
        <v>923</v>
      </c>
      <c r="BE128" s="79">
        <v>20</v>
      </c>
      <c r="BF128" s="79">
        <v>50</v>
      </c>
      <c r="BG128" s="79" t="s">
        <v>923</v>
      </c>
      <c r="BH128" s="79">
        <v>1</v>
      </c>
      <c r="BI128" s="79">
        <v>6</v>
      </c>
      <c r="BJ128" s="79">
        <v>51</v>
      </c>
      <c r="BK128" s="79" t="s">
        <v>628</v>
      </c>
      <c r="BL128" s="79" t="s">
        <v>628</v>
      </c>
      <c r="BM128" s="79" t="s">
        <v>628</v>
      </c>
      <c r="BN128" s="79" t="s">
        <v>628</v>
      </c>
      <c r="BO128" s="79"/>
      <c r="BP128" s="79"/>
      <c r="BQ128" s="79"/>
      <c r="BR128" s="79"/>
      <c r="BS128" s="79"/>
      <c r="BT128" s="79"/>
      <c r="BU128" s="79"/>
      <c r="BV128" s="79"/>
      <c r="BW128" s="79"/>
    </row>
    <row r="129" spans="1:75" x14ac:dyDescent="0.3">
      <c r="A129" s="82">
        <v>128</v>
      </c>
      <c r="B129" s="26" t="e">
        <f>VLOOKUP($A129,#REF!,2,FALSE)</f>
        <v>#REF!</v>
      </c>
      <c r="C129" s="26" t="e">
        <f>VLOOKUP($A129,#REF!,3,FALSE)</f>
        <v>#REF!</v>
      </c>
      <c r="D129" s="106">
        <v>13887</v>
      </c>
      <c r="E129" s="26" t="s">
        <v>1533</v>
      </c>
      <c r="F129" s="26">
        <v>33421602</v>
      </c>
      <c r="G129" s="26" t="e">
        <f>VLOOKUP($A129,#REF!,4,FALSE)</f>
        <v>#REF!</v>
      </c>
      <c r="H129" s="79" t="s">
        <v>1326</v>
      </c>
      <c r="I129" s="79">
        <v>83</v>
      </c>
      <c r="J129" s="105">
        <v>153.69999999999999</v>
      </c>
      <c r="K129" s="105">
        <v>64</v>
      </c>
      <c r="L129" s="79" t="s">
        <v>893</v>
      </c>
      <c r="M129" s="79" t="s">
        <v>1025</v>
      </c>
      <c r="N129" s="79" t="s">
        <v>927</v>
      </c>
      <c r="O129" s="79" t="s">
        <v>631</v>
      </c>
      <c r="P129" s="79"/>
      <c r="Q129" s="80" t="s">
        <v>1089</v>
      </c>
      <c r="R129" s="80" t="s">
        <v>83</v>
      </c>
      <c r="S129" s="80" t="s">
        <v>1508</v>
      </c>
      <c r="T129" s="73" t="s">
        <v>1039</v>
      </c>
      <c r="U129" s="81" t="s">
        <v>1508</v>
      </c>
      <c r="V129" s="79" t="s">
        <v>898</v>
      </c>
      <c r="W129" s="79" t="s">
        <v>83</v>
      </c>
      <c r="X129" s="110" t="s">
        <v>84</v>
      </c>
      <c r="Y129" s="79" t="s">
        <v>1524</v>
      </c>
      <c r="Z129" s="27" t="s">
        <v>899</v>
      </c>
      <c r="AA129" s="108" t="s">
        <v>84</v>
      </c>
      <c r="AB129" s="79">
        <v>80703</v>
      </c>
      <c r="AC129" s="109" t="s">
        <v>19</v>
      </c>
      <c r="AD129" s="105">
        <v>20210318</v>
      </c>
      <c r="AE129" s="105">
        <v>20210209</v>
      </c>
      <c r="AF129" s="105">
        <v>20210401</v>
      </c>
      <c r="AG129" s="82">
        <v>20210325</v>
      </c>
      <c r="AH129" s="83"/>
      <c r="AI129" s="108"/>
      <c r="AJ129" s="83"/>
      <c r="AK129" s="37" t="s">
        <v>628</v>
      </c>
      <c r="AL129" s="83"/>
      <c r="AM129" s="79" t="s">
        <v>1534</v>
      </c>
      <c r="AN129" s="79">
        <v>1</v>
      </c>
      <c r="AO129" s="79" t="s">
        <v>905</v>
      </c>
      <c r="AP129" s="79">
        <v>0</v>
      </c>
      <c r="AQ129" s="79" t="s">
        <v>905</v>
      </c>
      <c r="AR129" s="105">
        <v>1</v>
      </c>
      <c r="AS129" s="28">
        <v>3</v>
      </c>
      <c r="AT129" s="28"/>
      <c r="AU129" s="28"/>
      <c r="AV129" s="28"/>
      <c r="AW129" s="28"/>
      <c r="AX129" s="28"/>
      <c r="AY129" s="28"/>
      <c r="AZ129" s="28" t="s">
        <v>907</v>
      </c>
      <c r="BA129" s="79" t="s">
        <v>628</v>
      </c>
      <c r="BB129" s="79" t="s">
        <v>628</v>
      </c>
      <c r="BC129" s="79" t="s">
        <v>628</v>
      </c>
      <c r="BD129" s="79" t="s">
        <v>907</v>
      </c>
      <c r="BE129" s="79" t="s">
        <v>902</v>
      </c>
      <c r="BF129" s="79" t="s">
        <v>902</v>
      </c>
      <c r="BG129" s="79" t="s">
        <v>907</v>
      </c>
      <c r="BH129" s="79" t="s">
        <v>902</v>
      </c>
      <c r="BI129" s="79" t="s">
        <v>902</v>
      </c>
      <c r="BJ129" s="79" t="s">
        <v>902</v>
      </c>
      <c r="BK129" s="79" t="s">
        <v>628</v>
      </c>
      <c r="BL129" s="79" t="s">
        <v>628</v>
      </c>
      <c r="BM129" s="79" t="s">
        <v>628</v>
      </c>
      <c r="BN129" s="79" t="s">
        <v>624</v>
      </c>
      <c r="BO129" s="79"/>
      <c r="BP129" s="79"/>
      <c r="BQ129" s="79"/>
      <c r="BR129" s="79"/>
      <c r="BS129" s="79"/>
      <c r="BT129" s="79"/>
      <c r="BU129" s="79"/>
      <c r="BV129" s="79"/>
      <c r="BW129" s="79"/>
    </row>
    <row r="130" spans="1:75" x14ac:dyDescent="0.3">
      <c r="A130" s="82">
        <v>129</v>
      </c>
      <c r="B130" s="26" t="e">
        <f>VLOOKUP($A130,#REF!,2,FALSE)</f>
        <v>#REF!</v>
      </c>
      <c r="C130" s="26" t="e">
        <f>VLOOKUP($A130,#REF!,3,FALSE)</f>
        <v>#REF!</v>
      </c>
      <c r="D130" s="106">
        <v>30648</v>
      </c>
      <c r="E130" s="26" t="s">
        <v>1535</v>
      </c>
      <c r="F130" s="26">
        <v>33423541</v>
      </c>
      <c r="G130" s="26" t="e">
        <f>VLOOKUP($A130,#REF!,4,FALSE)</f>
        <v>#REF!</v>
      </c>
      <c r="H130" s="79" t="s">
        <v>1326</v>
      </c>
      <c r="I130" s="79">
        <v>37</v>
      </c>
      <c r="J130" s="105">
        <v>160.80000000000001</v>
      </c>
      <c r="K130" s="105">
        <v>51.6</v>
      </c>
      <c r="L130" s="79" t="s">
        <v>893</v>
      </c>
      <c r="M130" s="79" t="s">
        <v>912</v>
      </c>
      <c r="N130" s="79" t="s">
        <v>938</v>
      </c>
      <c r="O130" s="79" t="s">
        <v>1536</v>
      </c>
      <c r="P130" s="79"/>
      <c r="Q130" s="80" t="s">
        <v>1089</v>
      </c>
      <c r="R130" s="80" t="s">
        <v>17</v>
      </c>
      <c r="S130" s="80" t="s">
        <v>625</v>
      </c>
      <c r="T130" s="73" t="s">
        <v>1537</v>
      </c>
      <c r="U130" s="81"/>
      <c r="V130" s="79"/>
      <c r="W130" s="79"/>
      <c r="X130" s="79"/>
      <c r="Y130" s="79"/>
      <c r="Z130" s="79"/>
      <c r="AA130" s="108"/>
      <c r="AB130" s="79"/>
      <c r="AC130" s="109"/>
      <c r="AD130" s="105">
        <v>20210329</v>
      </c>
      <c r="AE130" s="105"/>
      <c r="AF130" s="105"/>
      <c r="AG130" s="82"/>
      <c r="AH130" s="83"/>
      <c r="AI130" s="108"/>
      <c r="AJ130" s="83"/>
      <c r="AK130" s="85"/>
      <c r="AL130" s="83"/>
      <c r="AM130" s="79"/>
      <c r="AN130" s="79"/>
      <c r="AO130" s="79"/>
      <c r="AP130" s="79"/>
      <c r="AQ130" s="79"/>
      <c r="AR130" s="105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 t="s">
        <v>907</v>
      </c>
      <c r="BD130" s="79" t="s">
        <v>907</v>
      </c>
      <c r="BE130" s="79" t="s">
        <v>902</v>
      </c>
      <c r="BF130" s="79" t="s">
        <v>902</v>
      </c>
      <c r="BG130" s="79" t="s">
        <v>907</v>
      </c>
      <c r="BH130" s="79" t="s">
        <v>902</v>
      </c>
      <c r="BI130" s="79" t="s">
        <v>902</v>
      </c>
      <c r="BJ130" s="79" t="s">
        <v>902</v>
      </c>
      <c r="BK130" s="79"/>
      <c r="BL130" s="79"/>
      <c r="BM130" s="79"/>
      <c r="BN130" s="79"/>
      <c r="BO130" s="79"/>
      <c r="BP130" s="79"/>
      <c r="BQ130" s="79"/>
      <c r="BR130" s="79"/>
      <c r="BS130" s="79"/>
      <c r="BT130" s="79"/>
      <c r="BU130" s="79"/>
      <c r="BV130" s="79"/>
      <c r="BW130" s="79"/>
    </row>
    <row r="131" spans="1:75" x14ac:dyDescent="0.3">
      <c r="A131" s="82">
        <v>130</v>
      </c>
      <c r="B131" s="26" t="e">
        <f>VLOOKUP($A131,#REF!,2,FALSE)</f>
        <v>#REF!</v>
      </c>
      <c r="C131" s="26" t="e">
        <f>VLOOKUP($A131,#REF!,3,FALSE)</f>
        <v>#REF!</v>
      </c>
      <c r="D131" s="106">
        <v>16152</v>
      </c>
      <c r="E131" s="26" t="s">
        <v>1538</v>
      </c>
      <c r="F131" s="26">
        <v>33422615</v>
      </c>
      <c r="G131" s="26" t="e">
        <f>VLOOKUP($A131,#REF!,4,FALSE)</f>
        <v>#REF!</v>
      </c>
      <c r="H131" s="79" t="s">
        <v>1356</v>
      </c>
      <c r="I131" s="79">
        <v>77</v>
      </c>
      <c r="J131" s="105">
        <v>162.30000000000001</v>
      </c>
      <c r="K131" s="105">
        <v>65.5</v>
      </c>
      <c r="L131" s="79" t="s">
        <v>911</v>
      </c>
      <c r="M131" s="79" t="s">
        <v>894</v>
      </c>
      <c r="N131" s="79" t="s">
        <v>895</v>
      </c>
      <c r="O131" s="79" t="s">
        <v>1539</v>
      </c>
      <c r="P131" s="79"/>
      <c r="Q131" s="80" t="s">
        <v>928</v>
      </c>
      <c r="R131" s="80"/>
      <c r="S131" s="80"/>
      <c r="T131" s="73" t="s">
        <v>897</v>
      </c>
      <c r="U131" s="81"/>
      <c r="V131" s="79" t="s">
        <v>898</v>
      </c>
      <c r="W131" s="79"/>
      <c r="X131" s="79"/>
      <c r="Y131" s="79" t="s">
        <v>901</v>
      </c>
      <c r="Z131" s="27" t="s">
        <v>899</v>
      </c>
      <c r="AA131" s="108"/>
      <c r="AB131" s="79"/>
      <c r="AC131" s="109" t="s">
        <v>19</v>
      </c>
      <c r="AD131" s="105">
        <v>20210330</v>
      </c>
      <c r="AE131" s="105">
        <v>20210330</v>
      </c>
      <c r="AF131" s="105">
        <v>20210415</v>
      </c>
      <c r="AG131" s="99">
        <v>20210412</v>
      </c>
      <c r="AH131" s="83"/>
      <c r="AI131" s="108"/>
      <c r="AJ131" s="83"/>
      <c r="AK131" s="85"/>
      <c r="AL131" s="83"/>
      <c r="AM131" s="79"/>
      <c r="AN131" s="79"/>
      <c r="AO131" s="79"/>
      <c r="AP131" s="79"/>
      <c r="AQ131" s="79"/>
      <c r="AR131" s="105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 t="s">
        <v>907</v>
      </c>
      <c r="BD131" s="79" t="s">
        <v>907</v>
      </c>
      <c r="BE131" s="79" t="s">
        <v>902</v>
      </c>
      <c r="BF131" s="79" t="s">
        <v>902</v>
      </c>
      <c r="BG131" s="79" t="s">
        <v>907</v>
      </c>
      <c r="BH131" s="79" t="s">
        <v>902</v>
      </c>
      <c r="BI131" s="79" t="s">
        <v>902</v>
      </c>
      <c r="BJ131" s="79" t="s">
        <v>902</v>
      </c>
      <c r="BK131" s="79"/>
      <c r="BL131" s="79"/>
      <c r="BM131" s="79"/>
      <c r="BN131" s="79"/>
      <c r="BO131" s="79"/>
      <c r="BP131" s="79"/>
      <c r="BQ131" s="79"/>
      <c r="BR131" s="79"/>
      <c r="BS131" s="79"/>
      <c r="BT131" s="79"/>
      <c r="BU131" s="79"/>
      <c r="BV131" s="79"/>
      <c r="BW131" s="79"/>
    </row>
    <row r="132" spans="1:75" x14ac:dyDescent="0.3">
      <c r="A132" s="82">
        <v>131</v>
      </c>
      <c r="B132" s="26" t="e">
        <f>VLOOKUP($A132,#REF!,2,FALSE)</f>
        <v>#REF!</v>
      </c>
      <c r="C132" s="26" t="e">
        <f>VLOOKUP($A132,#REF!,3,FALSE)</f>
        <v>#REF!</v>
      </c>
      <c r="D132" s="106">
        <v>21791</v>
      </c>
      <c r="E132" s="26" t="s">
        <v>1540</v>
      </c>
      <c r="F132" s="26">
        <v>33424537</v>
      </c>
      <c r="G132" s="26" t="e">
        <f>VLOOKUP($A132,#REF!,4,FALSE)</f>
        <v>#REF!</v>
      </c>
      <c r="H132" s="79" t="s">
        <v>1326</v>
      </c>
      <c r="I132" s="79">
        <v>61</v>
      </c>
      <c r="J132" s="105">
        <v>165.5</v>
      </c>
      <c r="K132" s="105">
        <v>79.599999999999994</v>
      </c>
      <c r="L132" s="79" t="s">
        <v>949</v>
      </c>
      <c r="M132" s="79" t="s">
        <v>1290</v>
      </c>
      <c r="N132" s="79" t="s">
        <v>970</v>
      </c>
      <c r="O132" s="79"/>
      <c r="P132" s="79"/>
      <c r="Q132" s="80" t="s">
        <v>1089</v>
      </c>
      <c r="R132" s="80"/>
      <c r="S132" s="129" t="s">
        <v>1541</v>
      </c>
      <c r="T132" s="73" t="s">
        <v>625</v>
      </c>
      <c r="U132" s="81"/>
      <c r="V132" s="79" t="s">
        <v>898</v>
      </c>
      <c r="W132" s="79"/>
      <c r="X132" s="79"/>
      <c r="Y132" s="79" t="s">
        <v>1097</v>
      </c>
      <c r="Z132" s="79" t="s">
        <v>1097</v>
      </c>
      <c r="AA132" s="108"/>
      <c r="AB132" s="79"/>
      <c r="AC132" s="109" t="s">
        <v>19</v>
      </c>
      <c r="AD132" s="105">
        <v>20210405</v>
      </c>
      <c r="AE132" s="105">
        <v>20210405</v>
      </c>
      <c r="AF132" s="105">
        <v>20210414</v>
      </c>
      <c r="AG132" s="99">
        <v>20210408</v>
      </c>
      <c r="AH132" s="83"/>
      <c r="AI132" s="108"/>
      <c r="AJ132" s="83"/>
      <c r="AK132" s="85"/>
      <c r="AL132" s="83"/>
      <c r="AM132" s="79"/>
      <c r="AN132" s="79"/>
      <c r="AO132" s="79"/>
      <c r="AP132" s="79"/>
      <c r="AQ132" s="79"/>
      <c r="AR132" s="105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 t="s">
        <v>907</v>
      </c>
      <c r="BD132" s="79" t="s">
        <v>907</v>
      </c>
      <c r="BE132" s="79" t="s">
        <v>902</v>
      </c>
      <c r="BF132" s="79" t="s">
        <v>902</v>
      </c>
      <c r="BG132" s="79" t="s">
        <v>923</v>
      </c>
      <c r="BH132" s="79">
        <v>0.25</v>
      </c>
      <c r="BI132" s="110">
        <v>1</v>
      </c>
      <c r="BJ132" s="110">
        <v>38</v>
      </c>
      <c r="BK132" s="79"/>
      <c r="BL132" s="79"/>
      <c r="BM132" s="79"/>
      <c r="BN132" s="79"/>
      <c r="BO132" s="79"/>
      <c r="BP132" s="79"/>
      <c r="BQ132" s="79"/>
      <c r="BR132" s="79"/>
      <c r="BS132" s="79"/>
      <c r="BT132" s="79"/>
      <c r="BU132" s="79"/>
      <c r="BV132" s="79"/>
      <c r="BW132" s="79"/>
    </row>
    <row r="133" spans="1:75" x14ac:dyDescent="0.3">
      <c r="A133" s="82">
        <v>132</v>
      </c>
      <c r="B133" s="26" t="e">
        <f>VLOOKUP($A133,#REF!,2,FALSE)</f>
        <v>#REF!</v>
      </c>
      <c r="C133" s="26" t="e">
        <f>VLOOKUP($A133,#REF!,3,FALSE)</f>
        <v>#REF!</v>
      </c>
      <c r="D133" s="106">
        <v>19824</v>
      </c>
      <c r="E133" s="26" t="s">
        <v>1542</v>
      </c>
      <c r="F133" s="26">
        <v>33425299</v>
      </c>
      <c r="G133" s="26" t="e">
        <f>VLOOKUP($A133,#REF!,4,FALSE)</f>
        <v>#REF!</v>
      </c>
      <c r="H133" s="79" t="s">
        <v>1326</v>
      </c>
      <c r="I133" s="79">
        <v>67</v>
      </c>
      <c r="J133" s="105">
        <v>160</v>
      </c>
      <c r="K133" s="105">
        <v>60.8</v>
      </c>
      <c r="L133" s="79" t="s">
        <v>893</v>
      </c>
      <c r="M133" s="79" t="s">
        <v>1069</v>
      </c>
      <c r="N133" s="79" t="s">
        <v>895</v>
      </c>
      <c r="O133" s="79" t="s">
        <v>1539</v>
      </c>
      <c r="P133" s="79"/>
      <c r="Q133" s="80" t="s">
        <v>1089</v>
      </c>
      <c r="R133" s="80"/>
      <c r="S133" s="80"/>
      <c r="T133" s="73" t="s">
        <v>1543</v>
      </c>
      <c r="U133" s="81"/>
      <c r="V133" s="79" t="s">
        <v>898</v>
      </c>
      <c r="W133" s="79"/>
      <c r="X133" s="79"/>
      <c r="Y133" s="79" t="s">
        <v>116</v>
      </c>
      <c r="Z133" s="79" t="s">
        <v>1151</v>
      </c>
      <c r="AA133" s="108"/>
      <c r="AB133" s="79"/>
      <c r="AC133" s="109" t="s">
        <v>19</v>
      </c>
      <c r="AD133" s="105">
        <v>20210412</v>
      </c>
      <c r="AE133" s="105">
        <v>20210412</v>
      </c>
      <c r="AF133" s="105">
        <v>20210422</v>
      </c>
      <c r="AG133" s="99">
        <v>20210415</v>
      </c>
      <c r="AH133" s="83"/>
      <c r="AI133" s="108"/>
      <c r="AJ133" s="83"/>
      <c r="AK133" s="85"/>
      <c r="AL133" s="83"/>
      <c r="AM133" s="79"/>
      <c r="AN133" s="79"/>
      <c r="AO133" s="79"/>
      <c r="AP133" s="79"/>
      <c r="AQ133" s="79"/>
      <c r="AR133" s="105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79"/>
      <c r="BK133" s="79"/>
      <c r="BL133" s="79"/>
      <c r="BM133" s="79"/>
      <c r="BN133" s="79"/>
      <c r="BO133" s="79"/>
      <c r="BP133" s="79"/>
      <c r="BQ133" s="79"/>
      <c r="BR133" s="79"/>
      <c r="BS133" s="79"/>
      <c r="BT133" s="79"/>
      <c r="BU133" s="79"/>
      <c r="BV133" s="79"/>
      <c r="BW133" s="79"/>
    </row>
    <row r="134" spans="1:75" x14ac:dyDescent="0.3">
      <c r="A134" s="82">
        <v>133</v>
      </c>
      <c r="B134" s="26" t="e">
        <f>VLOOKUP($A134,#REF!,2,FALSE)</f>
        <v>#REF!</v>
      </c>
      <c r="C134" s="26" t="e">
        <f>VLOOKUP($A134,#REF!,3,FALSE)</f>
        <v>#REF!</v>
      </c>
      <c r="D134" s="106">
        <v>15721</v>
      </c>
      <c r="E134" s="26" t="s">
        <v>1544</v>
      </c>
      <c r="F134" s="26">
        <v>33425364</v>
      </c>
      <c r="G134" s="26" t="e">
        <f>VLOOKUP($A134,#REF!,4,FALSE)</f>
        <v>#REF!</v>
      </c>
      <c r="H134" s="79" t="s">
        <v>1326</v>
      </c>
      <c r="I134" s="79">
        <v>78</v>
      </c>
      <c r="J134" s="105">
        <v>154.30000000000001</v>
      </c>
      <c r="K134" s="105">
        <v>62.3</v>
      </c>
      <c r="L134" s="79" t="s">
        <v>911</v>
      </c>
      <c r="M134" s="79" t="s">
        <v>894</v>
      </c>
      <c r="N134" s="79" t="s">
        <v>970</v>
      </c>
      <c r="O134" s="79" t="s">
        <v>1539</v>
      </c>
      <c r="P134" s="79"/>
      <c r="Q134" s="80" t="s">
        <v>1089</v>
      </c>
      <c r="R134" s="80"/>
      <c r="S134" s="80"/>
      <c r="T134" s="73" t="s">
        <v>897</v>
      </c>
      <c r="U134" s="81"/>
      <c r="V134" s="79" t="s">
        <v>898</v>
      </c>
      <c r="W134" s="79"/>
      <c r="X134" s="79"/>
      <c r="Y134" s="79" t="s">
        <v>901</v>
      </c>
      <c r="Z134" s="79" t="s">
        <v>899</v>
      </c>
      <c r="AA134" s="108"/>
      <c r="AB134" s="79"/>
      <c r="AC134" s="109" t="s">
        <v>19</v>
      </c>
      <c r="AD134" s="105">
        <v>20210412</v>
      </c>
      <c r="AE134" s="105">
        <v>20210415</v>
      </c>
      <c r="AF134" s="105">
        <v>20210420</v>
      </c>
      <c r="AG134" s="99">
        <v>20210415</v>
      </c>
      <c r="AH134" s="83"/>
      <c r="AI134" s="108"/>
      <c r="AJ134" s="83"/>
      <c r="AK134" s="85"/>
      <c r="AL134" s="83"/>
      <c r="AM134" s="79"/>
      <c r="AN134" s="79"/>
      <c r="AO134" s="79"/>
      <c r="AP134" s="79"/>
      <c r="AQ134" s="79"/>
      <c r="AR134" s="105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79"/>
      <c r="BK134" s="79"/>
      <c r="BL134" s="79"/>
      <c r="BM134" s="79"/>
      <c r="BN134" s="79"/>
      <c r="BO134" s="79"/>
      <c r="BP134" s="79"/>
      <c r="BQ134" s="79"/>
      <c r="BR134" s="79"/>
      <c r="BS134" s="79"/>
      <c r="BT134" s="79"/>
      <c r="BU134" s="79"/>
      <c r="BV134" s="79"/>
      <c r="BW134" s="79"/>
    </row>
    <row r="135" spans="1:75" x14ac:dyDescent="0.3">
      <c r="A135" s="82">
        <v>134</v>
      </c>
      <c r="B135" s="26" t="e">
        <f>VLOOKUP($A135,#REF!,2,FALSE)</f>
        <v>#REF!</v>
      </c>
      <c r="C135" s="26" t="e">
        <f>VLOOKUP($A135,#REF!,3,FALSE)</f>
        <v>#REF!</v>
      </c>
      <c r="D135" s="106">
        <v>15570</v>
      </c>
      <c r="E135" s="26" t="s">
        <v>1545</v>
      </c>
      <c r="F135" s="26">
        <v>33425882</v>
      </c>
      <c r="G135" s="26" t="e">
        <f>VLOOKUP($A135,#REF!,4,FALSE)</f>
        <v>#REF!</v>
      </c>
      <c r="H135" s="79" t="s">
        <v>1356</v>
      </c>
      <c r="I135" s="79">
        <v>78</v>
      </c>
      <c r="J135" s="105">
        <v>164.3</v>
      </c>
      <c r="K135" s="105">
        <v>77.7</v>
      </c>
      <c r="L135" s="79" t="s">
        <v>893</v>
      </c>
      <c r="M135" s="79"/>
      <c r="N135" s="79"/>
      <c r="O135" s="79"/>
      <c r="P135" s="79"/>
      <c r="Q135" s="80" t="s">
        <v>928</v>
      </c>
      <c r="R135" s="80"/>
      <c r="S135" s="80"/>
      <c r="T135" s="73" t="s">
        <v>1546</v>
      </c>
      <c r="U135" s="81"/>
      <c r="V135" s="79"/>
      <c r="W135" s="79"/>
      <c r="X135" s="79"/>
      <c r="Y135" s="79" t="s">
        <v>901</v>
      </c>
      <c r="Z135" s="79" t="s">
        <v>899</v>
      </c>
      <c r="AA135" s="108"/>
      <c r="AB135" s="79"/>
      <c r="AC135" s="109" t="s">
        <v>1547</v>
      </c>
      <c r="AD135" s="105">
        <v>20210420</v>
      </c>
      <c r="AE135" s="105">
        <v>20210420</v>
      </c>
      <c r="AF135" s="105">
        <v>20210427</v>
      </c>
      <c r="AG135" s="99"/>
      <c r="AH135" s="83"/>
      <c r="AI135" s="108"/>
      <c r="AJ135" s="83"/>
      <c r="AK135" s="85"/>
      <c r="AL135" s="83"/>
      <c r="AM135" s="79"/>
      <c r="AN135" s="79"/>
      <c r="AO135" s="79"/>
      <c r="AP135" s="79"/>
      <c r="AQ135" s="79"/>
      <c r="AR135" s="105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79"/>
      <c r="BP135" s="79"/>
      <c r="BQ135" s="79"/>
      <c r="BR135" s="79"/>
      <c r="BS135" s="79"/>
      <c r="BT135" s="79"/>
      <c r="BU135" s="79"/>
      <c r="BV135" s="79"/>
      <c r="BW135" s="79"/>
    </row>
    <row r="136" spans="1:75" x14ac:dyDescent="0.3">
      <c r="A136" s="82">
        <v>135</v>
      </c>
      <c r="B136" s="26" t="e">
        <f>VLOOKUP($A136,#REF!,2,FALSE)</f>
        <v>#REF!</v>
      </c>
      <c r="C136" s="26" t="e">
        <f>VLOOKUP($A136,#REF!,3,FALSE)</f>
        <v>#REF!</v>
      </c>
      <c r="D136" s="106">
        <v>20392</v>
      </c>
      <c r="E136" s="26" t="s">
        <v>1548</v>
      </c>
      <c r="F136" s="26">
        <v>33424836</v>
      </c>
      <c r="G136" s="26" t="e">
        <f>VLOOKUP($A136,#REF!,4,FALSE)</f>
        <v>#REF!</v>
      </c>
      <c r="H136" s="79" t="s">
        <v>1326</v>
      </c>
      <c r="I136" s="79">
        <v>65</v>
      </c>
      <c r="J136" s="105">
        <v>151.80000000000001</v>
      </c>
      <c r="K136" s="105">
        <v>56.5</v>
      </c>
      <c r="L136" s="79" t="s">
        <v>893</v>
      </c>
      <c r="M136" s="79" t="s">
        <v>1069</v>
      </c>
      <c r="N136" s="79" t="s">
        <v>970</v>
      </c>
      <c r="O136" s="79" t="s">
        <v>1549</v>
      </c>
      <c r="P136" s="79"/>
      <c r="Q136" s="80" t="s">
        <v>928</v>
      </c>
      <c r="R136" s="80"/>
      <c r="S136" s="80"/>
      <c r="T136" s="73" t="s">
        <v>1017</v>
      </c>
      <c r="U136" s="81"/>
      <c r="V136" s="79" t="s">
        <v>898</v>
      </c>
      <c r="W136" s="79"/>
      <c r="X136" s="79"/>
      <c r="Y136" s="79" t="s">
        <v>1550</v>
      </c>
      <c r="Z136" s="79" t="s">
        <v>1550</v>
      </c>
      <c r="AA136" s="108"/>
      <c r="AB136" s="79"/>
      <c r="AC136" s="109" t="s">
        <v>19</v>
      </c>
      <c r="AD136" s="105">
        <v>20210413</v>
      </c>
      <c r="AE136" s="105">
        <v>20210413</v>
      </c>
      <c r="AF136" s="105">
        <v>20210419</v>
      </c>
      <c r="AG136" s="99">
        <v>20210503</v>
      </c>
      <c r="AH136" s="83"/>
      <c r="AI136" s="108"/>
      <c r="AJ136" s="83"/>
      <c r="AK136" s="85"/>
      <c r="AL136" s="83"/>
      <c r="AM136" s="79"/>
      <c r="AN136" s="79"/>
      <c r="AO136" s="79"/>
      <c r="AP136" s="79"/>
      <c r="AQ136" s="79"/>
      <c r="AR136" s="105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79"/>
      <c r="BP136" s="79"/>
      <c r="BQ136" s="79"/>
      <c r="BR136" s="79"/>
      <c r="BS136" s="79"/>
      <c r="BT136" s="79"/>
      <c r="BU136" s="79"/>
      <c r="BV136" s="79"/>
      <c r="BW136" s="79"/>
    </row>
    <row r="137" spans="1:75" x14ac:dyDescent="0.3">
      <c r="A137" s="82">
        <v>136</v>
      </c>
      <c r="B137" s="26" t="e">
        <f>VLOOKUP($A137,#REF!,2,FALSE)</f>
        <v>#REF!</v>
      </c>
      <c r="C137" s="26" t="e">
        <f>VLOOKUP($A137,#REF!,3,FALSE)</f>
        <v>#REF!</v>
      </c>
      <c r="D137" s="106">
        <v>22884</v>
      </c>
      <c r="E137" s="26" t="s">
        <v>1551</v>
      </c>
      <c r="F137" s="26">
        <v>31005542</v>
      </c>
      <c r="G137" s="26" t="e">
        <f>VLOOKUP($A137,#REF!,4,FALSE)</f>
        <v>#REF!</v>
      </c>
      <c r="H137" s="79" t="s">
        <v>1356</v>
      </c>
      <c r="I137" s="79">
        <v>58</v>
      </c>
      <c r="J137" s="105">
        <v>170.2</v>
      </c>
      <c r="K137" s="105">
        <v>72.400000000000006</v>
      </c>
      <c r="L137" s="79" t="s">
        <v>911</v>
      </c>
      <c r="M137" s="79" t="s">
        <v>912</v>
      </c>
      <c r="N137" s="79" t="s">
        <v>895</v>
      </c>
      <c r="O137" s="79" t="s">
        <v>1539</v>
      </c>
      <c r="P137" s="79"/>
      <c r="Q137" s="80" t="s">
        <v>1089</v>
      </c>
      <c r="R137" s="80"/>
      <c r="S137" s="80"/>
      <c r="T137" s="73" t="s">
        <v>1508</v>
      </c>
      <c r="U137" s="81"/>
      <c r="V137" s="79"/>
      <c r="W137" s="79"/>
      <c r="X137" s="79"/>
      <c r="Y137" s="79" t="s">
        <v>1552</v>
      </c>
      <c r="Z137" s="79" t="s">
        <v>1014</v>
      </c>
      <c r="AA137" s="108"/>
      <c r="AB137" s="79"/>
      <c r="AC137" s="109" t="s">
        <v>290</v>
      </c>
      <c r="AD137" s="105">
        <v>20061106</v>
      </c>
      <c r="AE137" s="105">
        <v>20061106</v>
      </c>
      <c r="AF137" s="105">
        <v>20061130</v>
      </c>
      <c r="AG137" s="82">
        <v>20061121</v>
      </c>
      <c r="AH137" s="83"/>
      <c r="AI137" s="108"/>
      <c r="AJ137" s="83"/>
      <c r="AK137" s="85"/>
      <c r="AL137" s="83"/>
      <c r="AM137" s="79"/>
      <c r="AN137" s="79"/>
      <c r="AO137" s="79"/>
      <c r="AP137" s="79"/>
      <c r="AQ137" s="79"/>
      <c r="AR137" s="105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79"/>
      <c r="BK137" s="79"/>
      <c r="BL137" s="79"/>
      <c r="BM137" s="79"/>
      <c r="BN137" s="79"/>
      <c r="BO137" s="79"/>
      <c r="BP137" s="79"/>
      <c r="BQ137" s="79"/>
      <c r="BR137" s="79"/>
      <c r="BS137" s="79"/>
      <c r="BT137" s="79"/>
      <c r="BU137" s="79"/>
      <c r="BV137" s="79"/>
      <c r="BW137" s="79"/>
    </row>
    <row r="138" spans="1:75" x14ac:dyDescent="0.3">
      <c r="A138" s="82">
        <v>137</v>
      </c>
      <c r="B138" s="26" t="e">
        <f>VLOOKUP($A138,#REF!,2,FALSE)</f>
        <v>#REF!</v>
      </c>
      <c r="C138" s="26" t="e">
        <f>VLOOKUP($A138,#REF!,3,FALSE)</f>
        <v>#REF!</v>
      </c>
      <c r="D138" s="106">
        <v>19589</v>
      </c>
      <c r="E138" s="26" t="s">
        <v>1553</v>
      </c>
      <c r="F138" s="26">
        <v>33424981</v>
      </c>
      <c r="G138" s="26" t="e">
        <f>VLOOKUP($A138,#REF!,4,FALSE)</f>
        <v>#REF!</v>
      </c>
      <c r="H138" s="79" t="s">
        <v>1356</v>
      </c>
      <c r="I138" s="79">
        <v>67</v>
      </c>
      <c r="J138" s="105">
        <v>161.80000000000001</v>
      </c>
      <c r="K138" s="105">
        <v>74.400000000000006</v>
      </c>
      <c r="L138" s="79" t="s">
        <v>982</v>
      </c>
      <c r="M138" s="79" t="s">
        <v>894</v>
      </c>
      <c r="N138" s="79" t="s">
        <v>895</v>
      </c>
      <c r="O138" s="79" t="s">
        <v>1549</v>
      </c>
      <c r="P138" s="79"/>
      <c r="Q138" s="80" t="s">
        <v>928</v>
      </c>
      <c r="R138" s="80"/>
      <c r="S138" s="80"/>
      <c r="T138" s="73" t="s">
        <v>897</v>
      </c>
      <c r="U138" s="81"/>
      <c r="V138" s="79" t="s">
        <v>898</v>
      </c>
      <c r="W138" s="79"/>
      <c r="X138" s="79"/>
      <c r="Y138" s="79" t="s">
        <v>901</v>
      </c>
      <c r="Z138" s="79" t="s">
        <v>899</v>
      </c>
      <c r="AA138" s="108"/>
      <c r="AB138" s="79"/>
      <c r="AC138" s="109" t="s">
        <v>19</v>
      </c>
      <c r="AD138" s="105">
        <v>20210413</v>
      </c>
      <c r="AE138" s="105">
        <v>20210413</v>
      </c>
      <c r="AF138" s="105">
        <v>20210429</v>
      </c>
      <c r="AG138" s="99">
        <v>20210426</v>
      </c>
      <c r="AH138" s="83"/>
      <c r="AI138" s="108"/>
      <c r="AJ138" s="83"/>
      <c r="AK138" s="85"/>
      <c r="AL138" s="83"/>
      <c r="AM138" s="79"/>
      <c r="AN138" s="79"/>
      <c r="AO138" s="79"/>
      <c r="AP138" s="79"/>
      <c r="AQ138" s="79"/>
      <c r="AR138" s="105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79"/>
      <c r="BK138" s="79"/>
      <c r="BL138" s="79"/>
      <c r="BM138" s="79"/>
      <c r="BN138" s="79"/>
      <c r="BO138" s="79"/>
      <c r="BP138" s="79"/>
      <c r="BQ138" s="79"/>
      <c r="BR138" s="79"/>
      <c r="BS138" s="79"/>
      <c r="BT138" s="79"/>
      <c r="BU138" s="79"/>
      <c r="BV138" s="79"/>
      <c r="BW138" s="79"/>
    </row>
    <row r="139" spans="1:75" x14ac:dyDescent="0.3">
      <c r="A139" s="82">
        <v>138</v>
      </c>
      <c r="B139" s="26" t="e">
        <f>VLOOKUP($A139,#REF!,2,FALSE)</f>
        <v>#REF!</v>
      </c>
      <c r="C139" s="26" t="e">
        <f>VLOOKUP($A139,#REF!,3,FALSE)</f>
        <v>#REF!</v>
      </c>
      <c r="D139" s="106">
        <v>13864</v>
      </c>
      <c r="E139" s="26" t="s">
        <v>1554</v>
      </c>
      <c r="F139" s="26">
        <v>33139371</v>
      </c>
      <c r="G139" s="26" t="e">
        <f>VLOOKUP($A139,#REF!,4,FALSE)</f>
        <v>#REF!</v>
      </c>
      <c r="H139" s="79" t="s">
        <v>1356</v>
      </c>
      <c r="I139" s="79">
        <v>83</v>
      </c>
      <c r="J139" s="105">
        <v>170</v>
      </c>
      <c r="K139" s="105">
        <v>75</v>
      </c>
      <c r="L139" s="79" t="s">
        <v>911</v>
      </c>
      <c r="M139" s="79" t="s">
        <v>912</v>
      </c>
      <c r="N139" s="79" t="s">
        <v>927</v>
      </c>
      <c r="O139" s="79" t="s">
        <v>1539</v>
      </c>
      <c r="P139" s="79"/>
      <c r="Q139" s="80" t="s">
        <v>1089</v>
      </c>
      <c r="R139" s="80"/>
      <c r="S139" s="80"/>
      <c r="T139" s="73" t="s">
        <v>897</v>
      </c>
      <c r="U139" s="81"/>
      <c r="V139" s="79" t="s">
        <v>898</v>
      </c>
      <c r="W139" s="79"/>
      <c r="X139" s="79"/>
      <c r="Y139" s="79" t="s">
        <v>1097</v>
      </c>
      <c r="Z139" s="79" t="s">
        <v>1097</v>
      </c>
      <c r="AA139" s="108"/>
      <c r="AB139" s="79"/>
      <c r="AC139" s="109" t="s">
        <v>19</v>
      </c>
      <c r="AD139" s="105">
        <v>20210330</v>
      </c>
      <c r="AE139" s="105">
        <v>20210330</v>
      </c>
      <c r="AF139" s="105">
        <v>20210514</v>
      </c>
      <c r="AG139" s="99">
        <v>20210506</v>
      </c>
      <c r="AH139" s="83"/>
      <c r="AI139" s="108"/>
      <c r="AJ139" s="83"/>
      <c r="AK139" s="85"/>
      <c r="AL139" s="83"/>
      <c r="AM139" s="79"/>
      <c r="AN139" s="79"/>
      <c r="AO139" s="79"/>
      <c r="AP139" s="79"/>
      <c r="AQ139" s="79"/>
      <c r="AR139" s="105"/>
      <c r="AS139" s="79"/>
      <c r="AT139" s="79"/>
      <c r="AU139" s="79"/>
      <c r="AV139" s="79"/>
      <c r="AW139" s="79"/>
      <c r="AX139" s="79"/>
      <c r="AY139" s="79"/>
      <c r="AZ139" s="79"/>
      <c r="BA139" s="79" t="s">
        <v>923</v>
      </c>
      <c r="BB139" s="79" t="s">
        <v>923</v>
      </c>
      <c r="BC139" s="79" t="s">
        <v>907</v>
      </c>
      <c r="BD139" s="79" t="s">
        <v>907</v>
      </c>
      <c r="BE139" s="79" t="s">
        <v>902</v>
      </c>
      <c r="BF139" s="79" t="s">
        <v>902</v>
      </c>
      <c r="BG139" s="79" t="s">
        <v>923</v>
      </c>
      <c r="BH139" s="79">
        <v>0.3</v>
      </c>
      <c r="BI139" s="79">
        <v>3</v>
      </c>
      <c r="BJ139" s="79">
        <v>54</v>
      </c>
      <c r="BK139" s="79" t="s">
        <v>907</v>
      </c>
      <c r="BL139" s="79" t="s">
        <v>923</v>
      </c>
      <c r="BM139" s="79" t="s">
        <v>907</v>
      </c>
      <c r="BN139" s="79" t="s">
        <v>907</v>
      </c>
      <c r="BO139" s="79"/>
      <c r="BP139" s="79"/>
      <c r="BQ139" s="79"/>
      <c r="BR139" s="79"/>
      <c r="BS139" s="79"/>
      <c r="BT139" s="79"/>
      <c r="BU139" s="79"/>
      <c r="BV139" s="79"/>
      <c r="BW139" s="79"/>
    </row>
    <row r="140" spans="1:75" x14ac:dyDescent="0.3">
      <c r="A140" s="82">
        <v>139</v>
      </c>
      <c r="B140" s="26" t="e">
        <f>VLOOKUP($A140,#REF!,2,FALSE)</f>
        <v>#REF!</v>
      </c>
      <c r="C140" s="26" t="e">
        <f>VLOOKUP($A140,#REF!,3,FALSE)</f>
        <v>#REF!</v>
      </c>
      <c r="D140" s="106">
        <v>25042</v>
      </c>
      <c r="E140" s="26" t="s">
        <v>1555</v>
      </c>
      <c r="F140" s="26">
        <v>33429238</v>
      </c>
      <c r="G140" s="26" t="e">
        <f>VLOOKUP($A140,#REF!,4,FALSE)</f>
        <v>#REF!</v>
      </c>
      <c r="H140" s="79" t="s">
        <v>1356</v>
      </c>
      <c r="I140" s="79">
        <v>52</v>
      </c>
      <c r="J140" s="105">
        <v>182</v>
      </c>
      <c r="K140" s="105">
        <v>80.2</v>
      </c>
      <c r="L140" s="79" t="s">
        <v>893</v>
      </c>
      <c r="M140" s="79" t="s">
        <v>912</v>
      </c>
      <c r="N140" s="79" t="s">
        <v>895</v>
      </c>
      <c r="O140" s="79" t="s">
        <v>1536</v>
      </c>
      <c r="P140" s="79"/>
      <c r="Q140" s="80" t="s">
        <v>1089</v>
      </c>
      <c r="R140" s="80"/>
      <c r="S140" s="80"/>
      <c r="T140" s="73" t="s">
        <v>1109</v>
      </c>
      <c r="U140" s="81"/>
      <c r="V140" s="79" t="s">
        <v>1531</v>
      </c>
      <c r="W140" s="79"/>
      <c r="X140" s="79"/>
      <c r="Y140" s="79" t="s">
        <v>1556</v>
      </c>
      <c r="Z140" s="79" t="s">
        <v>1556</v>
      </c>
      <c r="AA140" s="108"/>
      <c r="AB140" s="79"/>
      <c r="AC140" s="109"/>
      <c r="AD140" s="105">
        <v>20210514</v>
      </c>
      <c r="AE140" s="105">
        <v>20210514</v>
      </c>
      <c r="AF140" s="105"/>
      <c r="AG140" s="99">
        <v>20210520</v>
      </c>
      <c r="AH140" s="83"/>
      <c r="AI140" s="108"/>
      <c r="AJ140" s="83"/>
      <c r="AK140" s="85"/>
      <c r="AL140" s="83"/>
      <c r="AM140" s="79"/>
      <c r="AN140" s="79"/>
      <c r="AO140" s="79"/>
      <c r="AP140" s="79"/>
      <c r="AQ140" s="79"/>
      <c r="AR140" s="105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  <c r="BJ140" s="79"/>
      <c r="BK140" s="79"/>
      <c r="BL140" s="79"/>
      <c r="BM140" s="79"/>
      <c r="BN140" s="79"/>
      <c r="BO140" s="79"/>
      <c r="BP140" s="79"/>
      <c r="BQ140" s="79"/>
      <c r="BR140" s="79"/>
      <c r="BS140" s="79"/>
      <c r="BT140" s="79"/>
      <c r="BU140" s="79"/>
      <c r="BV140" s="79"/>
      <c r="BW140" s="79"/>
    </row>
    <row r="141" spans="1:75" x14ac:dyDescent="0.3">
      <c r="A141" s="82">
        <v>140</v>
      </c>
      <c r="B141" s="26" t="e">
        <f>VLOOKUP($A141,#REF!,2,FALSE)</f>
        <v>#REF!</v>
      </c>
      <c r="C141" s="26" t="e">
        <f>VLOOKUP($A141,#REF!,3,FALSE)</f>
        <v>#REF!</v>
      </c>
      <c r="D141" s="106">
        <v>28079</v>
      </c>
      <c r="E141" s="26" t="s">
        <v>1557</v>
      </c>
      <c r="F141" s="26">
        <v>33428653</v>
      </c>
      <c r="G141" s="26" t="e">
        <f>VLOOKUP($A141,#REF!,4,FALSE)</f>
        <v>#REF!</v>
      </c>
      <c r="H141" s="79" t="s">
        <v>1356</v>
      </c>
      <c r="I141" s="79">
        <v>44</v>
      </c>
      <c r="J141" s="105">
        <v>164</v>
      </c>
      <c r="K141" s="105">
        <v>80</v>
      </c>
      <c r="L141" s="79" t="s">
        <v>982</v>
      </c>
      <c r="M141" s="79" t="s">
        <v>894</v>
      </c>
      <c r="N141" s="79" t="s">
        <v>895</v>
      </c>
      <c r="O141" s="79" t="s">
        <v>1558</v>
      </c>
      <c r="P141" s="79" t="s">
        <v>1559</v>
      </c>
      <c r="Q141" s="80" t="s">
        <v>928</v>
      </c>
      <c r="R141" s="80"/>
      <c r="S141" s="80"/>
      <c r="T141" s="73" t="s">
        <v>1543</v>
      </c>
      <c r="U141" s="81"/>
      <c r="V141" s="79" t="s">
        <v>898</v>
      </c>
      <c r="W141" s="79"/>
      <c r="X141" s="79"/>
      <c r="Y141" s="79" t="s">
        <v>116</v>
      </c>
      <c r="Z141" s="79" t="s">
        <v>1151</v>
      </c>
      <c r="AA141" s="108"/>
      <c r="AB141" s="79"/>
      <c r="AC141" s="109" t="s">
        <v>19</v>
      </c>
      <c r="AD141" s="105">
        <v>20210511</v>
      </c>
      <c r="AE141" s="105">
        <v>20210511</v>
      </c>
      <c r="AF141" s="105">
        <v>20210514</v>
      </c>
      <c r="AG141" s="99" t="s">
        <v>1560</v>
      </c>
      <c r="AH141" s="83"/>
      <c r="AI141" s="108"/>
      <c r="AJ141" s="83"/>
      <c r="AK141" s="85"/>
      <c r="AL141" s="83"/>
      <c r="AM141" s="79"/>
      <c r="AN141" s="79"/>
      <c r="AO141" s="79"/>
      <c r="AP141" s="79"/>
      <c r="AQ141" s="79"/>
      <c r="AR141" s="105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 t="s">
        <v>907</v>
      </c>
      <c r="BD141" s="79" t="s">
        <v>923</v>
      </c>
      <c r="BE141" s="79">
        <v>0.5</v>
      </c>
      <c r="BF141" s="79">
        <v>25</v>
      </c>
      <c r="BG141" s="79" t="s">
        <v>907</v>
      </c>
      <c r="BH141" s="79"/>
      <c r="BI141" s="79"/>
      <c r="BJ141" s="79"/>
      <c r="BK141" s="79"/>
      <c r="BL141" s="79"/>
      <c r="BM141" s="79"/>
      <c r="BN141" s="79"/>
      <c r="BO141" s="79"/>
      <c r="BP141" s="79"/>
      <c r="BQ141" s="79"/>
      <c r="BR141" s="79"/>
      <c r="BS141" s="79"/>
      <c r="BT141" s="79"/>
      <c r="BU141" s="79"/>
      <c r="BV141" s="79"/>
      <c r="BW141" s="79"/>
    </row>
    <row r="142" spans="1:75" x14ac:dyDescent="0.3">
      <c r="A142" s="82">
        <v>141</v>
      </c>
      <c r="B142" s="26" t="e">
        <f>VLOOKUP($A142,#REF!,2,FALSE)</f>
        <v>#REF!</v>
      </c>
      <c r="C142" s="26" t="e">
        <f>VLOOKUP($A142,#REF!,3,FALSE)</f>
        <v>#REF!</v>
      </c>
      <c r="D142" s="106">
        <v>15658</v>
      </c>
      <c r="E142" s="26" t="s">
        <v>1561</v>
      </c>
      <c r="F142" s="26">
        <v>33431024</v>
      </c>
      <c r="G142" s="26" t="e">
        <f>VLOOKUP($A142,#REF!,4,FALSE)</f>
        <v>#REF!</v>
      </c>
      <c r="H142" s="79" t="s">
        <v>1356</v>
      </c>
      <c r="I142" s="79">
        <v>78</v>
      </c>
      <c r="J142" s="105">
        <v>177.96</v>
      </c>
      <c r="K142" s="105">
        <v>55</v>
      </c>
      <c r="L142" s="79" t="s">
        <v>949</v>
      </c>
      <c r="M142" s="79" t="s">
        <v>912</v>
      </c>
      <c r="N142" s="79" t="s">
        <v>927</v>
      </c>
      <c r="O142" s="79" t="s">
        <v>1539</v>
      </c>
      <c r="P142" s="79"/>
      <c r="Q142" s="80" t="s">
        <v>1089</v>
      </c>
      <c r="R142" s="80"/>
      <c r="S142" s="80"/>
      <c r="T142" s="73" t="s">
        <v>1562</v>
      </c>
      <c r="U142" s="81"/>
      <c r="V142" s="79" t="s">
        <v>1531</v>
      </c>
      <c r="W142" s="79"/>
      <c r="X142" s="79"/>
      <c r="Y142" s="79"/>
      <c r="Z142" s="79"/>
      <c r="AA142" s="108"/>
      <c r="AB142" s="79"/>
      <c r="AC142" s="109"/>
      <c r="AD142" s="105">
        <v>20210531</v>
      </c>
      <c r="AE142" s="105">
        <v>20210531</v>
      </c>
      <c r="AF142" s="105"/>
      <c r="AG142" s="99" t="s">
        <v>1563</v>
      </c>
      <c r="AH142" s="83"/>
      <c r="AI142" s="108"/>
      <c r="AJ142" s="83"/>
      <c r="AK142" s="85"/>
      <c r="AL142" s="83"/>
      <c r="AM142" s="79"/>
      <c r="AN142" s="79"/>
      <c r="AO142" s="79"/>
      <c r="AP142" s="79"/>
      <c r="AQ142" s="79"/>
      <c r="AR142" s="105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  <c r="BJ142" s="79"/>
      <c r="BK142" s="79"/>
      <c r="BL142" s="79"/>
      <c r="BM142" s="79"/>
      <c r="BN142" s="79"/>
      <c r="BO142" s="79"/>
      <c r="BP142" s="79"/>
      <c r="BQ142" s="79"/>
      <c r="BR142" s="79"/>
      <c r="BS142" s="79"/>
      <c r="BT142" s="79"/>
      <c r="BU142" s="79"/>
      <c r="BV142" s="79"/>
      <c r="BW142" s="79"/>
    </row>
    <row r="143" spans="1:75" x14ac:dyDescent="0.3">
      <c r="A143" s="82">
        <v>142</v>
      </c>
      <c r="B143" s="26" t="e">
        <f>VLOOKUP($A143,#REF!,2,FALSE)</f>
        <v>#REF!</v>
      </c>
      <c r="C143" s="26" t="e">
        <f>VLOOKUP($A143,#REF!,3,FALSE)</f>
        <v>#REF!</v>
      </c>
      <c r="D143" s="106">
        <v>22518</v>
      </c>
      <c r="E143" s="26" t="s">
        <v>1564</v>
      </c>
      <c r="F143" s="26">
        <v>33432102</v>
      </c>
      <c r="G143" s="26" t="e">
        <f>VLOOKUP($A143,#REF!,4,FALSE)</f>
        <v>#REF!</v>
      </c>
      <c r="H143" s="79" t="s">
        <v>1326</v>
      </c>
      <c r="I143" s="79">
        <v>59</v>
      </c>
      <c r="J143" s="105">
        <v>155.30000000000001</v>
      </c>
      <c r="K143" s="105">
        <v>60.75</v>
      </c>
      <c r="L143" s="79" t="s">
        <v>911</v>
      </c>
      <c r="M143" s="79" t="s">
        <v>912</v>
      </c>
      <c r="N143" s="79" t="s">
        <v>938</v>
      </c>
      <c r="O143" s="79" t="s">
        <v>1539</v>
      </c>
      <c r="P143" s="79"/>
      <c r="Q143" s="80" t="s">
        <v>928</v>
      </c>
      <c r="R143" s="80"/>
      <c r="S143" s="80"/>
      <c r="T143" s="73"/>
      <c r="U143" s="81"/>
      <c r="V143" s="79"/>
      <c r="W143" s="79"/>
      <c r="X143" s="79"/>
      <c r="Y143" s="79"/>
      <c r="Z143" s="79"/>
      <c r="AA143" s="108"/>
      <c r="AB143" s="79"/>
      <c r="AC143" s="109"/>
      <c r="AD143" s="105">
        <v>20210610</v>
      </c>
      <c r="AE143" s="105">
        <v>20210610</v>
      </c>
      <c r="AF143" s="105"/>
      <c r="AG143" s="82"/>
      <c r="AH143" s="83"/>
      <c r="AI143" s="108"/>
      <c r="AJ143" s="83"/>
      <c r="AK143" s="85"/>
      <c r="AL143" s="83"/>
      <c r="AM143" s="79"/>
      <c r="AN143" s="79"/>
      <c r="AO143" s="79"/>
      <c r="AP143" s="79"/>
      <c r="AQ143" s="79"/>
      <c r="AR143" s="105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  <c r="BJ143" s="79"/>
      <c r="BK143" s="79"/>
      <c r="BL143" s="79"/>
      <c r="BM143" s="79"/>
      <c r="BN143" s="79"/>
      <c r="BO143" s="79"/>
      <c r="BP143" s="79"/>
      <c r="BQ143" s="79"/>
      <c r="BR143" s="79"/>
      <c r="BS143" s="79"/>
      <c r="BT143" s="79"/>
      <c r="BU143" s="79"/>
      <c r="BV143" s="79"/>
      <c r="BW143" s="79"/>
    </row>
    <row r="144" spans="1:75" x14ac:dyDescent="0.3">
      <c r="A144" s="82">
        <v>143</v>
      </c>
      <c r="B144" s="26" t="e">
        <f>VLOOKUP($A144,#REF!,2,FALSE)</f>
        <v>#REF!</v>
      </c>
      <c r="C144" s="26" t="e">
        <f>VLOOKUP($A144,#REF!,3,FALSE)</f>
        <v>#REF!</v>
      </c>
      <c r="D144" s="106">
        <v>18102</v>
      </c>
      <c r="E144" s="26" t="s">
        <v>1565</v>
      </c>
      <c r="F144" s="26">
        <v>33432300</v>
      </c>
      <c r="G144" s="26" t="e">
        <f>VLOOKUP($A144,#REF!,4,FALSE)</f>
        <v>#REF!</v>
      </c>
      <c r="H144" s="79" t="s">
        <v>1326</v>
      </c>
      <c r="I144" s="79">
        <v>71</v>
      </c>
      <c r="J144" s="105">
        <v>150</v>
      </c>
      <c r="K144" s="105">
        <v>48.9</v>
      </c>
      <c r="L144" s="79" t="s">
        <v>893</v>
      </c>
      <c r="M144" s="79" t="s">
        <v>894</v>
      </c>
      <c r="N144" s="79" t="s">
        <v>895</v>
      </c>
      <c r="O144" s="79" t="s">
        <v>1539</v>
      </c>
      <c r="P144" s="79"/>
      <c r="Q144" s="80" t="s">
        <v>1089</v>
      </c>
      <c r="R144" s="80"/>
      <c r="S144" s="80"/>
      <c r="T144" s="73" t="s">
        <v>897</v>
      </c>
      <c r="U144" s="81"/>
      <c r="V144" s="79"/>
      <c r="W144" s="79"/>
      <c r="X144" s="79"/>
      <c r="Y144" s="79" t="s">
        <v>901</v>
      </c>
      <c r="Z144" s="79" t="s">
        <v>899</v>
      </c>
      <c r="AA144" s="108"/>
      <c r="AB144" s="79"/>
      <c r="AC144" s="109"/>
      <c r="AD144" s="105"/>
      <c r="AE144" s="105"/>
      <c r="AF144" s="105"/>
      <c r="AG144" s="82"/>
      <c r="AH144" s="83"/>
      <c r="AI144" s="108"/>
      <c r="AJ144" s="83"/>
      <c r="AK144" s="85"/>
      <c r="AL144" s="83"/>
      <c r="AM144" s="79"/>
      <c r="AN144" s="79"/>
      <c r="AO144" s="79"/>
      <c r="AP144" s="79"/>
      <c r="AQ144" s="79"/>
      <c r="AR144" s="105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  <c r="BJ144" s="79"/>
      <c r="BK144" s="79"/>
      <c r="BL144" s="79"/>
      <c r="BM144" s="79"/>
      <c r="BN144" s="79"/>
      <c r="BO144" s="79"/>
      <c r="BP144" s="79"/>
      <c r="BQ144" s="79"/>
      <c r="BR144" s="79"/>
      <c r="BS144" s="79"/>
      <c r="BT144" s="79"/>
      <c r="BU144" s="79"/>
      <c r="BV144" s="79"/>
      <c r="BW144" s="79"/>
    </row>
    <row r="145" spans="1:75" x14ac:dyDescent="0.3">
      <c r="A145" s="82">
        <v>144</v>
      </c>
      <c r="B145" s="26" t="e">
        <f>VLOOKUP($A145,#REF!,2,FALSE)</f>
        <v>#REF!</v>
      </c>
      <c r="C145" s="26" t="e">
        <f>VLOOKUP($A145,#REF!,3,FALSE)</f>
        <v>#REF!</v>
      </c>
      <c r="D145" s="106">
        <v>23385</v>
      </c>
      <c r="E145" s="26" t="s">
        <v>1566</v>
      </c>
      <c r="F145" s="26">
        <v>33433684</v>
      </c>
      <c r="G145" s="26" t="e">
        <f>VLOOKUP($A145,#REF!,4,FALSE)</f>
        <v>#REF!</v>
      </c>
      <c r="H145" s="79" t="s">
        <v>1326</v>
      </c>
      <c r="I145" s="79">
        <v>57</v>
      </c>
      <c r="J145" s="105">
        <v>153.6</v>
      </c>
      <c r="K145" s="105">
        <v>62.5</v>
      </c>
      <c r="L145" s="79" t="s">
        <v>893</v>
      </c>
      <c r="M145" s="79" t="s">
        <v>894</v>
      </c>
      <c r="N145" s="79" t="s">
        <v>895</v>
      </c>
      <c r="O145" s="79" t="s">
        <v>1539</v>
      </c>
      <c r="P145" s="79"/>
      <c r="Q145" s="80" t="s">
        <v>1089</v>
      </c>
      <c r="R145" s="80"/>
      <c r="S145" s="80"/>
      <c r="T145" s="73" t="s">
        <v>929</v>
      </c>
      <c r="U145" s="81"/>
      <c r="V145" s="79"/>
      <c r="W145" s="79"/>
      <c r="X145" s="79"/>
      <c r="Y145" s="79" t="s">
        <v>1097</v>
      </c>
      <c r="Z145" s="79" t="s">
        <v>1097</v>
      </c>
      <c r="AA145" s="108"/>
      <c r="AB145" s="79"/>
      <c r="AC145" s="109"/>
      <c r="AD145" s="105"/>
      <c r="AE145" s="105"/>
      <c r="AF145" s="105"/>
      <c r="AG145" s="82"/>
      <c r="AH145" s="83"/>
      <c r="AI145" s="108"/>
      <c r="AJ145" s="83"/>
      <c r="AK145" s="85"/>
      <c r="AL145" s="83"/>
      <c r="AM145" s="79"/>
      <c r="AN145" s="79"/>
      <c r="AO145" s="79"/>
      <c r="AP145" s="79"/>
      <c r="AQ145" s="79"/>
      <c r="AR145" s="105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  <c r="BJ145" s="79"/>
      <c r="BK145" s="79"/>
      <c r="BL145" s="79"/>
      <c r="BM145" s="79"/>
      <c r="BN145" s="79"/>
      <c r="BO145" s="79"/>
      <c r="BP145" s="79"/>
      <c r="BQ145" s="79"/>
      <c r="BR145" s="79"/>
      <c r="BS145" s="79"/>
      <c r="BT145" s="79"/>
      <c r="BU145" s="79"/>
      <c r="BV145" s="79"/>
      <c r="BW145" s="79"/>
    </row>
    <row r="146" spans="1:75" x14ac:dyDescent="0.3">
      <c r="A146" s="82">
        <v>145</v>
      </c>
      <c r="B146" s="26" t="e">
        <f>VLOOKUP($A146,#REF!,2,FALSE)</f>
        <v>#REF!</v>
      </c>
      <c r="C146" s="26" t="e">
        <f>VLOOKUP($A146,#REF!,3,FALSE)</f>
        <v>#REF!</v>
      </c>
      <c r="D146" s="106">
        <v>19909</v>
      </c>
      <c r="E146" s="26" t="s">
        <v>1567</v>
      </c>
      <c r="F146" s="26">
        <v>33279651</v>
      </c>
      <c r="G146" s="26" t="e">
        <f>VLOOKUP($A146,#REF!,4,FALSE)</f>
        <v>#REF!</v>
      </c>
      <c r="H146" s="79" t="s">
        <v>1326</v>
      </c>
      <c r="I146" s="79">
        <v>66</v>
      </c>
      <c r="J146" s="105">
        <v>148.30000000000001</v>
      </c>
      <c r="K146" s="105">
        <v>52.2</v>
      </c>
      <c r="L146" s="79" t="s">
        <v>982</v>
      </c>
      <c r="M146" s="79" t="s">
        <v>894</v>
      </c>
      <c r="N146" s="79" t="s">
        <v>895</v>
      </c>
      <c r="O146" s="79" t="s">
        <v>1539</v>
      </c>
      <c r="P146" s="79"/>
      <c r="Q146" s="80" t="s">
        <v>928</v>
      </c>
      <c r="R146" s="80"/>
      <c r="S146" s="80"/>
      <c r="T146" s="130" t="s">
        <v>1568</v>
      </c>
      <c r="U146" s="81"/>
      <c r="V146" s="79"/>
      <c r="W146" s="79"/>
      <c r="X146" s="79"/>
      <c r="Y146" s="79"/>
      <c r="Z146" s="79"/>
      <c r="AA146" s="108"/>
      <c r="AB146" s="79"/>
      <c r="AC146" s="109"/>
      <c r="AD146" s="105"/>
      <c r="AE146" s="105"/>
      <c r="AF146" s="105"/>
      <c r="AG146" s="82"/>
      <c r="AH146" s="83"/>
      <c r="AI146" s="108"/>
      <c r="AJ146" s="83"/>
      <c r="AK146" s="85"/>
      <c r="AL146" s="83"/>
      <c r="AM146" s="79"/>
      <c r="AN146" s="79"/>
      <c r="AO146" s="79"/>
      <c r="AP146" s="79"/>
      <c r="AQ146" s="79"/>
      <c r="AR146" s="105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79"/>
      <c r="BP146" s="79"/>
      <c r="BQ146" s="79"/>
      <c r="BR146" s="79"/>
      <c r="BS146" s="79"/>
      <c r="BT146" s="79"/>
      <c r="BU146" s="79"/>
      <c r="BV146" s="79"/>
      <c r="BW146" s="79"/>
    </row>
    <row r="147" spans="1:75" x14ac:dyDescent="0.3">
      <c r="A147" s="82">
        <v>146</v>
      </c>
      <c r="B147" s="26" t="e">
        <f>VLOOKUP($A147,#REF!,2,FALSE)</f>
        <v>#REF!</v>
      </c>
      <c r="C147" s="26" t="e">
        <f>VLOOKUP($A147,#REF!,3,FALSE)</f>
        <v>#REF!</v>
      </c>
      <c r="D147" s="106">
        <v>25524</v>
      </c>
      <c r="E147" s="26" t="s">
        <v>1569</v>
      </c>
      <c r="F147" s="26">
        <v>33433353</v>
      </c>
      <c r="G147" s="26" t="e">
        <f>VLOOKUP($A147,#REF!,4,FALSE)</f>
        <v>#REF!</v>
      </c>
      <c r="H147" s="79" t="s">
        <v>1326</v>
      </c>
      <c r="I147" s="79">
        <v>51</v>
      </c>
      <c r="J147" s="105">
        <v>161</v>
      </c>
      <c r="K147" s="105">
        <v>70</v>
      </c>
      <c r="L147" s="79" t="s">
        <v>893</v>
      </c>
      <c r="M147" s="79" t="s">
        <v>912</v>
      </c>
      <c r="N147" s="79" t="s">
        <v>970</v>
      </c>
      <c r="O147" s="79" t="s">
        <v>1539</v>
      </c>
      <c r="P147" s="79"/>
      <c r="Q147" s="80" t="s">
        <v>1089</v>
      </c>
      <c r="R147" s="80"/>
      <c r="S147" s="80"/>
      <c r="T147" s="73" t="s">
        <v>1080</v>
      </c>
      <c r="U147" s="81"/>
      <c r="V147" s="79"/>
      <c r="W147" s="79"/>
      <c r="X147" s="79"/>
      <c r="Y147" s="79" t="s">
        <v>901</v>
      </c>
      <c r="Z147" s="79" t="s">
        <v>899</v>
      </c>
      <c r="AA147" s="108"/>
      <c r="AB147" s="79"/>
      <c r="AC147" s="109"/>
      <c r="AD147" s="105">
        <v>20210623</v>
      </c>
      <c r="AE147" s="105">
        <v>20210623</v>
      </c>
      <c r="AF147" s="105"/>
      <c r="AG147" s="82"/>
      <c r="AH147" s="83"/>
      <c r="AI147" s="108"/>
      <c r="AJ147" s="83"/>
      <c r="AK147" s="85"/>
      <c r="AL147" s="83"/>
      <c r="AM147" s="79"/>
      <c r="AN147" s="79"/>
      <c r="AO147" s="79"/>
      <c r="AP147" s="79"/>
      <c r="AQ147" s="79"/>
      <c r="AR147" s="105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79"/>
      <c r="BN147" s="79"/>
      <c r="BO147" s="79"/>
      <c r="BP147" s="79"/>
      <c r="BQ147" s="79"/>
      <c r="BR147" s="79"/>
      <c r="BS147" s="79"/>
      <c r="BT147" s="79"/>
      <c r="BU147" s="79"/>
      <c r="BV147" s="79"/>
      <c r="BW147" s="79"/>
    </row>
    <row r="148" spans="1:75" x14ac:dyDescent="0.3">
      <c r="A148" s="82">
        <v>147</v>
      </c>
      <c r="B148" s="26" t="e">
        <f>VLOOKUP($A148,#REF!,2,FALSE)</f>
        <v>#REF!</v>
      </c>
      <c r="C148" s="26" t="e">
        <f>VLOOKUP($A148,#REF!,3,FALSE)</f>
        <v>#REF!</v>
      </c>
      <c r="D148" s="106">
        <v>11316</v>
      </c>
      <c r="E148" s="26" t="s">
        <v>1570</v>
      </c>
      <c r="F148" s="26">
        <v>33434735</v>
      </c>
      <c r="G148" s="26" t="e">
        <f>VLOOKUP($A148,#REF!,4,FALSE)</f>
        <v>#REF!</v>
      </c>
      <c r="H148" s="79" t="s">
        <v>1326</v>
      </c>
      <c r="I148" s="79">
        <v>90</v>
      </c>
      <c r="J148" s="105">
        <v>146.1</v>
      </c>
      <c r="K148" s="105">
        <v>41.5</v>
      </c>
      <c r="L148" s="79" t="s">
        <v>893</v>
      </c>
      <c r="M148" s="79" t="s">
        <v>1069</v>
      </c>
      <c r="N148" s="79" t="s">
        <v>970</v>
      </c>
      <c r="O148" s="79" t="s">
        <v>1539</v>
      </c>
      <c r="P148" s="79"/>
      <c r="Q148" s="80" t="s">
        <v>1089</v>
      </c>
      <c r="R148" s="80"/>
      <c r="S148" s="80"/>
      <c r="T148" s="73" t="s">
        <v>1109</v>
      </c>
      <c r="U148" s="81"/>
      <c r="V148" s="79"/>
      <c r="W148" s="79"/>
      <c r="X148" s="79"/>
      <c r="Y148" s="79" t="s">
        <v>1556</v>
      </c>
      <c r="Z148" s="79" t="s">
        <v>1556</v>
      </c>
      <c r="AA148" s="108"/>
      <c r="AB148" s="79"/>
      <c r="AC148" s="109"/>
      <c r="AD148" s="105"/>
      <c r="AE148" s="105"/>
      <c r="AF148" s="105"/>
      <c r="AG148" s="82"/>
      <c r="AH148" s="83"/>
      <c r="AI148" s="108"/>
      <c r="AJ148" s="83"/>
      <c r="AK148" s="85"/>
      <c r="AL148" s="83"/>
      <c r="AM148" s="79"/>
      <c r="AN148" s="79"/>
      <c r="AO148" s="79"/>
      <c r="AP148" s="79"/>
      <c r="AQ148" s="79"/>
      <c r="AR148" s="105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79"/>
      <c r="BP148" s="79"/>
      <c r="BQ148" s="79"/>
      <c r="BR148" s="79"/>
      <c r="BS148" s="79"/>
      <c r="BT148" s="79"/>
      <c r="BU148" s="79"/>
      <c r="BV148" s="79"/>
      <c r="BW148" s="79"/>
    </row>
    <row r="149" spans="1:75" x14ac:dyDescent="0.3">
      <c r="A149" s="82">
        <v>148</v>
      </c>
      <c r="B149" s="26" t="e">
        <f>VLOOKUP($A149,#REF!,2,FALSE)</f>
        <v>#REF!</v>
      </c>
      <c r="C149" s="26" t="e">
        <f>VLOOKUP($A149,#REF!,3,FALSE)</f>
        <v>#REF!</v>
      </c>
      <c r="D149" s="131">
        <v>33433</v>
      </c>
      <c r="E149" s="26" t="s">
        <v>1571</v>
      </c>
      <c r="F149" s="26">
        <v>33413589</v>
      </c>
      <c r="G149" s="26" t="e">
        <f>VLOOKUP($A149,#REF!,4,FALSE)</f>
        <v>#REF!</v>
      </c>
      <c r="H149" s="110" t="s">
        <v>1356</v>
      </c>
      <c r="I149" s="110">
        <v>29</v>
      </c>
      <c r="J149" s="118">
        <v>169</v>
      </c>
      <c r="K149" s="118">
        <v>86</v>
      </c>
      <c r="L149" s="132" t="s">
        <v>982</v>
      </c>
      <c r="M149" s="110" t="s">
        <v>912</v>
      </c>
      <c r="N149" s="110" t="s">
        <v>895</v>
      </c>
      <c r="O149" s="110" t="s">
        <v>1572</v>
      </c>
      <c r="Q149" s="80" t="s">
        <v>928</v>
      </c>
      <c r="T149" s="73" t="s">
        <v>897</v>
      </c>
      <c r="U149" s="133"/>
      <c r="Y149" s="79" t="s">
        <v>901</v>
      </c>
      <c r="Z149" s="79" t="s">
        <v>899</v>
      </c>
      <c r="AA149" s="134"/>
      <c r="AD149">
        <v>20210624</v>
      </c>
      <c r="AE149">
        <v>20210624</v>
      </c>
      <c r="AG149" t="s">
        <v>1573</v>
      </c>
      <c r="AI149" s="134"/>
      <c r="AK149" s="134"/>
    </row>
    <row r="150" spans="1:75" x14ac:dyDescent="0.3">
      <c r="A150" s="82">
        <v>149</v>
      </c>
      <c r="B150" s="26" t="e">
        <f>VLOOKUP($A150,#REF!,2,FALSE)</f>
        <v>#REF!</v>
      </c>
      <c r="C150" s="26" t="e">
        <f>VLOOKUP($A150,#REF!,3,FALSE)</f>
        <v>#REF!</v>
      </c>
      <c r="D150" s="131">
        <v>28876</v>
      </c>
      <c r="E150" s="26" t="s">
        <v>1574</v>
      </c>
      <c r="F150" s="26">
        <v>31403773</v>
      </c>
      <c r="G150" s="26" t="e">
        <f>VLOOKUP($A150,#REF!,4,FALSE)</f>
        <v>#REF!</v>
      </c>
      <c r="H150" s="110" t="s">
        <v>1356</v>
      </c>
      <c r="I150" s="110">
        <v>42</v>
      </c>
      <c r="J150" s="118">
        <v>175.9</v>
      </c>
      <c r="K150" s="118">
        <v>55.8</v>
      </c>
      <c r="L150" s="79" t="s">
        <v>893</v>
      </c>
      <c r="M150" s="110" t="s">
        <v>894</v>
      </c>
      <c r="N150" s="110" t="s">
        <v>927</v>
      </c>
      <c r="O150" s="110" t="s">
        <v>1539</v>
      </c>
      <c r="Q150" s="80" t="s">
        <v>928</v>
      </c>
      <c r="T150" s="73" t="s">
        <v>1546</v>
      </c>
      <c r="U150" s="133"/>
      <c r="Y150" s="79" t="s">
        <v>901</v>
      </c>
      <c r="Z150" s="79" t="s">
        <v>899</v>
      </c>
      <c r="AA150" s="134"/>
      <c r="AI150" s="134"/>
      <c r="AK150" s="134"/>
    </row>
    <row r="151" spans="1:75" x14ac:dyDescent="0.3">
      <c r="A151" s="82">
        <v>150</v>
      </c>
      <c r="B151" s="26" t="e">
        <f>VLOOKUP($A151,#REF!,2,FALSE)</f>
        <v>#REF!</v>
      </c>
      <c r="C151" s="26" t="e">
        <f>VLOOKUP($A151,#REF!,3,FALSE)</f>
        <v>#REF!</v>
      </c>
      <c r="D151" s="131">
        <v>23642</v>
      </c>
      <c r="E151" s="26" t="s">
        <v>1575</v>
      </c>
      <c r="F151" s="26">
        <v>33435692</v>
      </c>
      <c r="G151" s="26" t="e">
        <f>VLOOKUP($A151,#REF!,4,FALSE)</f>
        <v>#REF!</v>
      </c>
      <c r="H151" s="110" t="s">
        <v>1356</v>
      </c>
      <c r="I151" s="110">
        <v>56</v>
      </c>
      <c r="J151" s="118">
        <v>169.6</v>
      </c>
      <c r="K151" s="118">
        <v>58.7</v>
      </c>
      <c r="L151" s="132" t="s">
        <v>911</v>
      </c>
      <c r="N151" s="110" t="s">
        <v>895</v>
      </c>
      <c r="Q151" s="80" t="s">
        <v>1089</v>
      </c>
      <c r="T151" s="73" t="s">
        <v>1576</v>
      </c>
      <c r="U151" s="133"/>
      <c r="Y151" s="79" t="s">
        <v>901</v>
      </c>
      <c r="Z151" s="79" t="s">
        <v>899</v>
      </c>
      <c r="AA151" s="134"/>
      <c r="AI151" s="134"/>
      <c r="AK151" s="134"/>
    </row>
    <row r="152" spans="1:75" x14ac:dyDescent="0.3">
      <c r="A152" s="82">
        <v>151</v>
      </c>
      <c r="B152" s="26" t="e">
        <f>VLOOKUP($A152,#REF!,2,FALSE)</f>
        <v>#REF!</v>
      </c>
      <c r="C152" s="26" t="e">
        <f>VLOOKUP($A152,#REF!,3,FALSE)</f>
        <v>#REF!</v>
      </c>
      <c r="D152" s="131">
        <v>18044</v>
      </c>
      <c r="E152" s="26" t="s">
        <v>1577</v>
      </c>
      <c r="F152" s="26">
        <v>33435047</v>
      </c>
      <c r="G152" s="26" t="e">
        <f>VLOOKUP($A152,#REF!,4,FALSE)</f>
        <v>#REF!</v>
      </c>
      <c r="H152" s="110" t="s">
        <v>1356</v>
      </c>
      <c r="I152" s="132">
        <v>72</v>
      </c>
      <c r="J152" s="132">
        <v>160</v>
      </c>
      <c r="K152" s="132">
        <v>56.9</v>
      </c>
      <c r="L152" s="132" t="s">
        <v>893</v>
      </c>
      <c r="M152" s="110" t="s">
        <v>912</v>
      </c>
      <c r="N152" s="110" t="s">
        <v>938</v>
      </c>
      <c r="O152" s="110" t="s">
        <v>1539</v>
      </c>
      <c r="Q152" s="80" t="s">
        <v>896</v>
      </c>
      <c r="T152" s="73" t="s">
        <v>1562</v>
      </c>
      <c r="U152" s="133"/>
      <c r="Y152" s="110" t="s">
        <v>1578</v>
      </c>
      <c r="Z152" s="79" t="s">
        <v>1014</v>
      </c>
      <c r="AA152" s="134"/>
      <c r="AI152" s="134"/>
      <c r="AK152" s="134"/>
    </row>
    <row r="153" spans="1:75" x14ac:dyDescent="0.3">
      <c r="A153" s="82">
        <v>152</v>
      </c>
      <c r="B153" s="26" t="e">
        <f>VLOOKUP($A153,#REF!,2,FALSE)</f>
        <v>#REF!</v>
      </c>
      <c r="C153" s="26" t="e">
        <f>VLOOKUP($A153,#REF!,3,FALSE)</f>
        <v>#REF!</v>
      </c>
      <c r="D153" s="131">
        <v>22034</v>
      </c>
      <c r="E153" s="26" t="s">
        <v>1579</v>
      </c>
      <c r="F153" s="26">
        <v>33436557</v>
      </c>
      <c r="G153" s="26" t="e">
        <f>VLOOKUP($A153,#REF!,4,FALSE)</f>
        <v>#REF!</v>
      </c>
      <c r="H153" s="132" t="s">
        <v>1356</v>
      </c>
      <c r="I153" s="132">
        <v>61</v>
      </c>
      <c r="J153" s="132">
        <v>163.30000000000001</v>
      </c>
      <c r="K153" s="132">
        <v>56.2</v>
      </c>
      <c r="L153" s="132" t="s">
        <v>893</v>
      </c>
      <c r="M153" s="110" t="s">
        <v>912</v>
      </c>
      <c r="N153" s="110" t="s">
        <v>970</v>
      </c>
      <c r="O153" s="110" t="s">
        <v>1539</v>
      </c>
      <c r="Q153" s="80" t="s">
        <v>1089</v>
      </c>
      <c r="T153" s="73" t="s">
        <v>1191</v>
      </c>
      <c r="U153" s="133"/>
      <c r="Y153" s="110" t="s">
        <v>1578</v>
      </c>
      <c r="Z153" s="79" t="s">
        <v>1014</v>
      </c>
      <c r="AA153" s="134"/>
      <c r="AI153" s="134"/>
      <c r="AK153" s="134"/>
    </row>
    <row r="154" spans="1:75" x14ac:dyDescent="0.3">
      <c r="A154" s="82">
        <v>153</v>
      </c>
      <c r="B154" s="26" t="e">
        <f>VLOOKUP($A154,#REF!,2,FALSE)</f>
        <v>#REF!</v>
      </c>
      <c r="C154" s="26" t="e">
        <f>VLOOKUP($A154,#REF!,3,FALSE)</f>
        <v>#REF!</v>
      </c>
      <c r="D154" s="131">
        <v>17614</v>
      </c>
      <c r="E154" s="26" t="s">
        <v>1580</v>
      </c>
      <c r="F154" s="26">
        <v>20014630</v>
      </c>
      <c r="G154" s="26" t="e">
        <f>VLOOKUP($A154,#REF!,4,FALSE)</f>
        <v>#REF!</v>
      </c>
      <c r="H154" s="132" t="s">
        <v>1326</v>
      </c>
      <c r="I154" s="132">
        <v>73</v>
      </c>
      <c r="J154" s="132">
        <v>149.5</v>
      </c>
      <c r="K154" s="132">
        <v>53</v>
      </c>
      <c r="L154" s="132" t="s">
        <v>911</v>
      </c>
      <c r="M154" s="110" t="s">
        <v>894</v>
      </c>
      <c r="N154" s="110" t="s">
        <v>970</v>
      </c>
      <c r="O154" s="110" t="s">
        <v>1539</v>
      </c>
      <c r="Q154" s="80" t="s">
        <v>896</v>
      </c>
      <c r="T154" s="73" t="s">
        <v>1562</v>
      </c>
      <c r="U154" s="133"/>
      <c r="Z154" s="79"/>
      <c r="AA154" s="134"/>
      <c r="AI154" s="134"/>
      <c r="AK154" s="134"/>
    </row>
    <row r="155" spans="1:75" x14ac:dyDescent="0.3">
      <c r="A155" s="82">
        <v>154</v>
      </c>
      <c r="B155" s="26" t="e">
        <f>VLOOKUP($A155,#REF!,2,FALSE)</f>
        <v>#REF!</v>
      </c>
      <c r="C155" s="26" t="e">
        <f>VLOOKUP($A155,#REF!,3,FALSE)</f>
        <v>#REF!</v>
      </c>
      <c r="D155" s="131">
        <v>26047</v>
      </c>
      <c r="E155" s="26" t="s">
        <v>1581</v>
      </c>
      <c r="F155" s="26">
        <v>33436361</v>
      </c>
      <c r="G155" s="26" t="e">
        <f>VLOOKUP($A155,#REF!,4,FALSE)</f>
        <v>#REF!</v>
      </c>
      <c r="H155" s="132" t="s">
        <v>1356</v>
      </c>
      <c r="I155" s="132">
        <v>50</v>
      </c>
      <c r="J155" s="132">
        <v>170.8</v>
      </c>
      <c r="K155" s="132">
        <v>59.9</v>
      </c>
      <c r="L155" s="132" t="s">
        <v>911</v>
      </c>
      <c r="M155" s="110" t="s">
        <v>894</v>
      </c>
      <c r="N155" s="110" t="s">
        <v>895</v>
      </c>
      <c r="O155" s="110" t="s">
        <v>1536</v>
      </c>
      <c r="Q155" s="80" t="s">
        <v>928</v>
      </c>
      <c r="T155" s="73" t="s">
        <v>1562</v>
      </c>
      <c r="U155" s="133"/>
      <c r="AA155" s="134"/>
      <c r="AI155" s="134"/>
      <c r="AK155" s="134"/>
    </row>
    <row r="156" spans="1:75" x14ac:dyDescent="0.3">
      <c r="A156" s="82">
        <v>155</v>
      </c>
      <c r="B156" s="26" t="e">
        <f>VLOOKUP($A156,#REF!,2,FALSE)</f>
        <v>#REF!</v>
      </c>
      <c r="C156" s="26" t="e">
        <f>VLOOKUP($A156,#REF!,3,FALSE)</f>
        <v>#REF!</v>
      </c>
      <c r="D156" s="132"/>
      <c r="E156" s="26" t="s">
        <v>1582</v>
      </c>
      <c r="F156" s="26">
        <v>0</v>
      </c>
      <c r="G156" s="26" t="e">
        <f>VLOOKUP($A156,#REF!,4,FALSE)</f>
        <v>#REF!</v>
      </c>
      <c r="H156" s="132"/>
      <c r="I156" s="132"/>
      <c r="J156" s="132"/>
      <c r="K156" s="132"/>
      <c r="L156" s="132"/>
      <c r="U156" s="133"/>
      <c r="AA156" s="134"/>
      <c r="AI156" s="134"/>
      <c r="AK156" s="134"/>
    </row>
    <row r="157" spans="1:75" x14ac:dyDescent="0.3">
      <c r="A157" s="82">
        <v>156</v>
      </c>
      <c r="B157" s="26" t="e">
        <f>VLOOKUP($A157,#REF!,2,FALSE)</f>
        <v>#REF!</v>
      </c>
      <c r="C157" s="26" t="e">
        <f>VLOOKUP($A157,#REF!,3,FALSE)</f>
        <v>#REF!</v>
      </c>
      <c r="D157" s="132"/>
      <c r="E157" s="26" t="s">
        <v>1583</v>
      </c>
      <c r="F157" s="26">
        <v>0</v>
      </c>
      <c r="G157" s="26" t="e">
        <f>VLOOKUP($A157,#REF!,4,FALSE)</f>
        <v>#REF!</v>
      </c>
      <c r="H157" s="132"/>
      <c r="I157" s="132"/>
      <c r="J157" s="132"/>
      <c r="K157" s="132"/>
      <c r="L157" s="132"/>
      <c r="U157" s="133"/>
      <c r="AA157" s="134"/>
      <c r="AI157" s="134"/>
      <c r="AK157" s="134"/>
    </row>
  </sheetData>
  <phoneticPr fontId="18" type="noConversion"/>
  <conditionalFormatting sqref="D11">
    <cfRule type="duplicateValues" dxfId="3" priority="1"/>
  </conditionalFormatting>
  <conditionalFormatting sqref="D11">
    <cfRule type="duplicateValues" dxfId="2" priority="2" stopIfTrue="1"/>
  </conditionalFormatting>
  <conditionalFormatting sqref="L11:M11 I11">
    <cfRule type="duplicateValues" dxfId="1" priority="3" stopIfTrue="1"/>
  </conditionalFormatting>
  <conditionalFormatting sqref="L11:M11 I11">
    <cfRule type="duplicateValues" dxfId="0" priority="4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8"/>
  <sheetViews>
    <sheetView topLeftCell="A16" workbookViewId="0">
      <selection activeCell="J18" sqref="J18"/>
    </sheetView>
  </sheetViews>
  <sheetFormatPr defaultRowHeight="16.5" x14ac:dyDescent="0.3"/>
  <cols>
    <col min="1" max="1" width="27.25" bestFit="1" customWidth="1"/>
    <col min="2" max="2" width="38.375" customWidth="1"/>
    <col min="3" max="3" width="17.625" customWidth="1"/>
    <col min="4" max="4" width="39.125" customWidth="1"/>
    <col min="10" max="10" width="17.375" customWidth="1"/>
  </cols>
  <sheetData>
    <row r="1" spans="1:10" x14ac:dyDescent="0.3">
      <c r="A1" s="185" t="s">
        <v>1696</v>
      </c>
      <c r="B1" s="185" t="s">
        <v>1697</v>
      </c>
      <c r="C1" s="185" t="s">
        <v>1698</v>
      </c>
      <c r="D1" s="186"/>
      <c r="E1" s="186"/>
      <c r="F1" s="186"/>
      <c r="G1" s="186"/>
      <c r="H1" s="186"/>
      <c r="I1" s="186"/>
      <c r="J1" s="186"/>
    </row>
    <row r="2" spans="1:10" x14ac:dyDescent="0.3">
      <c r="A2" s="140" t="s">
        <v>1699</v>
      </c>
      <c r="B2" s="141" t="s">
        <v>1594</v>
      </c>
      <c r="C2" s="142"/>
    </row>
    <row r="3" spans="1:10" x14ac:dyDescent="0.3">
      <c r="A3" s="143" t="s">
        <v>1595</v>
      </c>
      <c r="B3" s="144" t="s">
        <v>1596</v>
      </c>
      <c r="C3" s="145"/>
    </row>
    <row r="4" spans="1:10" x14ac:dyDescent="0.3">
      <c r="A4" s="143" t="s">
        <v>1597</v>
      </c>
      <c r="B4" s="144" t="s">
        <v>1598</v>
      </c>
      <c r="C4" s="145"/>
    </row>
    <row r="5" spans="1:10" x14ac:dyDescent="0.3">
      <c r="A5" s="143" t="s">
        <v>1599</v>
      </c>
      <c r="B5" s="144" t="s">
        <v>1</v>
      </c>
      <c r="C5" s="145" t="s">
        <v>1600</v>
      </c>
    </row>
    <row r="6" spans="1:10" x14ac:dyDescent="0.3">
      <c r="A6" s="143" t="s">
        <v>1601</v>
      </c>
      <c r="B6" s="144" t="s">
        <v>1602</v>
      </c>
      <c r="C6" s="145"/>
    </row>
    <row r="7" spans="1:10" x14ac:dyDescent="0.3">
      <c r="A7" s="146" t="s">
        <v>1603</v>
      </c>
      <c r="B7" s="144" t="s">
        <v>2</v>
      </c>
      <c r="C7" s="145" t="s">
        <v>1604</v>
      </c>
    </row>
    <row r="8" spans="1:10" x14ac:dyDescent="0.3">
      <c r="A8" s="147" t="s">
        <v>1605</v>
      </c>
      <c r="B8" s="144" t="s">
        <v>1606</v>
      </c>
      <c r="C8" s="145" t="s">
        <v>1607</v>
      </c>
    </row>
    <row r="9" spans="1:10" ht="49.5" x14ac:dyDescent="0.3">
      <c r="A9" s="146" t="s">
        <v>1608</v>
      </c>
      <c r="B9" s="144" t="s">
        <v>1609</v>
      </c>
      <c r="C9" s="148" t="s">
        <v>1610</v>
      </c>
    </row>
    <row r="10" spans="1:10" ht="49.5" x14ac:dyDescent="0.3">
      <c r="A10" s="146" t="s">
        <v>1611</v>
      </c>
      <c r="B10" s="144" t="s">
        <v>1612</v>
      </c>
      <c r="C10" s="148" t="s">
        <v>1613</v>
      </c>
    </row>
    <row r="11" spans="1:10" x14ac:dyDescent="0.3">
      <c r="A11" s="149" t="s">
        <v>1614</v>
      </c>
      <c r="B11" s="144" t="s">
        <v>1615</v>
      </c>
      <c r="C11" s="145"/>
    </row>
    <row r="12" spans="1:10" x14ac:dyDescent="0.3">
      <c r="A12" s="149" t="s">
        <v>1616</v>
      </c>
      <c r="B12" s="144" t="s">
        <v>1617</v>
      </c>
      <c r="C12" s="145"/>
    </row>
    <row r="13" spans="1:10" x14ac:dyDescent="0.3">
      <c r="A13" s="150" t="s">
        <v>1618</v>
      </c>
      <c r="B13" s="144" t="s">
        <v>1619</v>
      </c>
      <c r="C13" s="145" t="s">
        <v>1604</v>
      </c>
    </row>
    <row r="14" spans="1:10" x14ac:dyDescent="0.3">
      <c r="A14" s="151" t="s">
        <v>1620</v>
      </c>
      <c r="B14" s="144" t="s">
        <v>1619</v>
      </c>
      <c r="C14" s="145" t="s">
        <v>1604</v>
      </c>
    </row>
    <row r="15" spans="1:10" x14ac:dyDescent="0.3">
      <c r="A15" s="149" t="s">
        <v>1621</v>
      </c>
      <c r="B15" s="144" t="s">
        <v>1622</v>
      </c>
      <c r="C15" s="145" t="s">
        <v>1604</v>
      </c>
    </row>
    <row r="16" spans="1:10" x14ac:dyDescent="0.3">
      <c r="A16" s="149" t="s">
        <v>1623</v>
      </c>
      <c r="B16" s="144" t="s">
        <v>1624</v>
      </c>
      <c r="C16" s="145" t="s">
        <v>1625</v>
      </c>
    </row>
    <row r="17" spans="1:10" x14ac:dyDescent="0.3">
      <c r="A17" s="150" t="s">
        <v>1626</v>
      </c>
      <c r="B17" s="144" t="s">
        <v>1627</v>
      </c>
      <c r="C17" s="145" t="s">
        <v>1628</v>
      </c>
    </row>
    <row r="18" spans="1:10" ht="76.5" customHeight="1" x14ac:dyDescent="0.3">
      <c r="A18" s="152" t="s">
        <v>1629</v>
      </c>
      <c r="B18" s="144" t="s">
        <v>1627</v>
      </c>
      <c r="C18" s="145" t="s">
        <v>1630</v>
      </c>
    </row>
    <row r="19" spans="1:10" ht="68.25" customHeight="1" x14ac:dyDescent="0.3">
      <c r="A19" s="153" t="s">
        <v>1631</v>
      </c>
      <c r="B19" s="144" t="s">
        <v>1632</v>
      </c>
      <c r="C19" s="145"/>
      <c r="D19" s="154" t="s">
        <v>1633</v>
      </c>
      <c r="E19" s="155"/>
      <c r="F19" s="155"/>
      <c r="G19" s="155"/>
      <c r="H19" s="155"/>
      <c r="I19" s="155"/>
      <c r="J19" s="156"/>
    </row>
    <row r="20" spans="1:10" ht="86.25" customHeight="1" x14ac:dyDescent="0.3">
      <c r="A20" s="157" t="s">
        <v>1634</v>
      </c>
      <c r="B20" s="144" t="s">
        <v>1635</v>
      </c>
      <c r="C20" s="145" t="s">
        <v>1636</v>
      </c>
      <c r="D20" s="158" t="s">
        <v>1704</v>
      </c>
      <c r="E20" s="159"/>
      <c r="F20" s="159"/>
      <c r="G20" s="159"/>
      <c r="H20" s="159"/>
      <c r="I20" s="159"/>
      <c r="J20" s="156"/>
    </row>
    <row r="21" spans="1:10" ht="121.5" x14ac:dyDescent="0.3">
      <c r="A21" s="153" t="s">
        <v>1637</v>
      </c>
      <c r="B21" s="144" t="s">
        <v>1638</v>
      </c>
      <c r="C21" s="145" t="s">
        <v>1639</v>
      </c>
      <c r="D21" s="160" t="s">
        <v>1705</v>
      </c>
      <c r="E21" s="161" t="s">
        <v>1640</v>
      </c>
      <c r="F21" s="162"/>
      <c r="G21" s="162"/>
      <c r="H21" s="162"/>
      <c r="I21" s="162"/>
      <c r="J21" s="163"/>
    </row>
    <row r="22" spans="1:10" ht="113.25" customHeight="1" x14ac:dyDescent="0.3">
      <c r="A22" s="153" t="s">
        <v>1641</v>
      </c>
      <c r="B22" s="144" t="s">
        <v>1638</v>
      </c>
      <c r="C22" s="164" t="s">
        <v>1642</v>
      </c>
      <c r="D22" s="165" t="s">
        <v>1703</v>
      </c>
      <c r="E22" s="166"/>
      <c r="F22" s="166"/>
      <c r="G22" s="166"/>
      <c r="H22" s="166"/>
      <c r="I22" s="166"/>
      <c r="J22" s="166"/>
    </row>
    <row r="23" spans="1:10" ht="99" customHeight="1" x14ac:dyDescent="0.3">
      <c r="A23" s="153" t="s">
        <v>1643</v>
      </c>
      <c r="B23" s="144" t="s">
        <v>1638</v>
      </c>
      <c r="C23" s="167" t="s">
        <v>1644</v>
      </c>
      <c r="D23" s="168" t="s">
        <v>1645</v>
      </c>
      <c r="E23" s="169"/>
      <c r="F23" s="169"/>
      <c r="G23" s="169"/>
      <c r="H23" s="169"/>
      <c r="I23" s="169"/>
      <c r="J23" s="169"/>
    </row>
    <row r="24" spans="1:10" ht="256.5" customHeight="1" x14ac:dyDescent="0.3">
      <c r="A24" s="157" t="s">
        <v>1646</v>
      </c>
      <c r="B24" s="144" t="s">
        <v>1647</v>
      </c>
      <c r="C24" s="167" t="s">
        <v>1648</v>
      </c>
      <c r="D24" s="170" t="s">
        <v>1706</v>
      </c>
      <c r="E24" s="171"/>
      <c r="F24" s="171"/>
      <c r="G24" s="171"/>
      <c r="H24" s="171"/>
      <c r="I24" s="171"/>
      <c r="J24" s="171"/>
    </row>
    <row r="25" spans="1:10" ht="232.5" customHeight="1" x14ac:dyDescent="0.3">
      <c r="A25" s="172" t="s">
        <v>860</v>
      </c>
      <c r="B25" s="173" t="s">
        <v>1649</v>
      </c>
      <c r="C25" s="174" t="s">
        <v>1650</v>
      </c>
      <c r="D25" s="175" t="s">
        <v>1700</v>
      </c>
      <c r="E25" s="176"/>
      <c r="F25" s="176"/>
      <c r="G25" s="176"/>
      <c r="H25" s="176"/>
      <c r="I25" s="176"/>
      <c r="J25" s="176"/>
    </row>
    <row r="26" spans="1:10" x14ac:dyDescent="0.3">
      <c r="A26" s="177" t="s">
        <v>1651</v>
      </c>
      <c r="B26" s="144" t="s">
        <v>1652</v>
      </c>
      <c r="C26" s="145"/>
    </row>
    <row r="27" spans="1:10" x14ac:dyDescent="0.3">
      <c r="A27" s="177" t="s">
        <v>1653</v>
      </c>
      <c r="B27" s="144" t="s">
        <v>1654</v>
      </c>
      <c r="C27" s="145" t="s">
        <v>1655</v>
      </c>
    </row>
    <row r="28" spans="1:10" x14ac:dyDescent="0.3">
      <c r="A28" s="177" t="s">
        <v>1656</v>
      </c>
      <c r="B28" s="144" t="s">
        <v>1657</v>
      </c>
      <c r="C28" s="145" t="s">
        <v>1658</v>
      </c>
    </row>
    <row r="29" spans="1:10" x14ac:dyDescent="0.3">
      <c r="A29" s="177" t="s">
        <v>1659</v>
      </c>
      <c r="B29" s="144" t="s">
        <v>1660</v>
      </c>
      <c r="C29" s="145" t="s">
        <v>1658</v>
      </c>
    </row>
    <row r="30" spans="1:10" x14ac:dyDescent="0.3">
      <c r="A30" s="177" t="s">
        <v>1661</v>
      </c>
      <c r="B30" s="144" t="s">
        <v>1662</v>
      </c>
      <c r="C30" s="145" t="s">
        <v>1658</v>
      </c>
    </row>
    <row r="31" spans="1:10" x14ac:dyDescent="0.3">
      <c r="A31" s="177" t="s">
        <v>1663</v>
      </c>
      <c r="B31" s="144" t="s">
        <v>1664</v>
      </c>
      <c r="C31" s="145" t="s">
        <v>1658</v>
      </c>
    </row>
    <row r="32" spans="1:10" x14ac:dyDescent="0.3">
      <c r="A32" s="177" t="s">
        <v>1665</v>
      </c>
      <c r="B32" s="144" t="s">
        <v>1666</v>
      </c>
      <c r="C32" s="145" t="s">
        <v>1658</v>
      </c>
    </row>
    <row r="33" spans="1:3" x14ac:dyDescent="0.3">
      <c r="A33" s="178" t="s">
        <v>1667</v>
      </c>
      <c r="B33" s="144" t="s">
        <v>1668</v>
      </c>
      <c r="C33" s="145" t="s">
        <v>1669</v>
      </c>
    </row>
    <row r="34" spans="1:3" x14ac:dyDescent="0.3">
      <c r="A34" s="179" t="s">
        <v>1701</v>
      </c>
      <c r="B34" s="180" t="s">
        <v>1702</v>
      </c>
      <c r="C34" s="145" t="s">
        <v>1628</v>
      </c>
    </row>
    <row r="35" spans="1:3" x14ac:dyDescent="0.3">
      <c r="A35" s="181" t="s">
        <v>1670</v>
      </c>
      <c r="B35" s="180" t="s">
        <v>1671</v>
      </c>
      <c r="C35" s="145" t="s">
        <v>1628</v>
      </c>
    </row>
    <row r="36" spans="1:3" x14ac:dyDescent="0.3">
      <c r="A36" s="182" t="s">
        <v>1672</v>
      </c>
      <c r="B36" s="144" t="s">
        <v>1673</v>
      </c>
      <c r="C36" s="145"/>
    </row>
    <row r="37" spans="1:3" x14ac:dyDescent="0.3">
      <c r="A37" s="182" t="s">
        <v>873</v>
      </c>
      <c r="B37" s="144" t="s">
        <v>1674</v>
      </c>
      <c r="C37" s="145"/>
    </row>
    <row r="38" spans="1:3" x14ac:dyDescent="0.3">
      <c r="A38" s="182" t="s">
        <v>1675</v>
      </c>
      <c r="B38" s="144" t="s">
        <v>1676</v>
      </c>
      <c r="C38" s="145" t="s">
        <v>1628</v>
      </c>
    </row>
    <row r="39" spans="1:3" x14ac:dyDescent="0.3">
      <c r="A39" s="182" t="s">
        <v>1677</v>
      </c>
      <c r="B39" s="144" t="s">
        <v>1678</v>
      </c>
      <c r="C39" s="145"/>
    </row>
    <row r="40" spans="1:3" x14ac:dyDescent="0.3">
      <c r="A40" s="182" t="s">
        <v>1679</v>
      </c>
      <c r="B40" s="144" t="s">
        <v>1680</v>
      </c>
      <c r="C40" s="145"/>
    </row>
    <row r="41" spans="1:3" x14ac:dyDescent="0.3">
      <c r="A41" s="182" t="s">
        <v>877</v>
      </c>
      <c r="B41" s="144" t="s">
        <v>1681</v>
      </c>
      <c r="C41" s="145"/>
    </row>
    <row r="42" spans="1:3" x14ac:dyDescent="0.3">
      <c r="A42" s="153" t="s">
        <v>882</v>
      </c>
      <c r="B42" s="144" t="s">
        <v>1682</v>
      </c>
      <c r="C42" s="145" t="s">
        <v>1683</v>
      </c>
    </row>
    <row r="43" spans="1:3" x14ac:dyDescent="0.3">
      <c r="A43" s="153" t="s">
        <v>1684</v>
      </c>
      <c r="B43" s="144" t="s">
        <v>1685</v>
      </c>
      <c r="C43" s="145" t="s">
        <v>1683</v>
      </c>
    </row>
    <row r="44" spans="1:3" ht="33" x14ac:dyDescent="0.3">
      <c r="A44" s="183" t="s">
        <v>1686</v>
      </c>
      <c r="B44" s="144" t="s">
        <v>1687</v>
      </c>
      <c r="C44" s="167" t="s">
        <v>1688</v>
      </c>
    </row>
    <row r="45" spans="1:3" x14ac:dyDescent="0.3">
      <c r="A45" s="183" t="s">
        <v>1689</v>
      </c>
      <c r="B45" s="144" t="s">
        <v>1690</v>
      </c>
      <c r="C45" s="145" t="s">
        <v>1604</v>
      </c>
    </row>
    <row r="46" spans="1:3" x14ac:dyDescent="0.3">
      <c r="A46" s="184" t="s">
        <v>1691</v>
      </c>
      <c r="B46" s="144" t="s">
        <v>1692</v>
      </c>
      <c r="C46" s="145" t="s">
        <v>1604</v>
      </c>
    </row>
    <row r="47" spans="1:3" ht="66" x14ac:dyDescent="0.3">
      <c r="A47" s="146" t="s">
        <v>1693</v>
      </c>
      <c r="B47" s="144" t="s">
        <v>1694</v>
      </c>
      <c r="C47" s="167" t="s">
        <v>1695</v>
      </c>
    </row>
    <row r="48" spans="1:3" x14ac:dyDescent="0.3">
      <c r="A48" s="187"/>
      <c r="B48" s="187"/>
      <c r="C48" s="187"/>
    </row>
  </sheetData>
  <mergeCells count="7">
    <mergeCell ref="D24:J24"/>
    <mergeCell ref="D20:I20"/>
    <mergeCell ref="E21:I21"/>
    <mergeCell ref="D25:J25"/>
    <mergeCell ref="D19:I19"/>
    <mergeCell ref="D22:J22"/>
    <mergeCell ref="D23:J23"/>
  </mergeCells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구강 데이터 종합</vt:lpstr>
      <vt:lpstr>Sheet1</vt:lpstr>
      <vt:lpstr>Sheet2</vt:lpstr>
      <vt:lpstr>'구강 데이터 종합'!Print_Titles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2021-08-10T08:16:57Z</dcterms:created>
  <dcterms:modified xsi:type="dcterms:W3CDTF">2021-08-11T04:25:40Z</dcterms:modified>
</cp:coreProperties>
</file>