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<sst xmlns="http://schemas.openxmlformats.org/spreadsheetml/2006/main" count="692" uniqueCount="337">
  <si>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</si>
  <si>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</si>
  <si>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</si>
  <si>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</si>
  <si>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</si>
  <si>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</si>
  <si>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</si>
  <si>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</si>
  <si>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</si>
  <si>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</si>
  <si>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</si>
  <si>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</si>
  <si>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</si>
  <si>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</si>
  <si>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</si>
  <si>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</si>
  <si>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</si>
  <si>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</si>
  <si>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</si>
  <si>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</si>
  <si>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</si>
  <si>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</si>
  <si>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</si>
  <si>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</si>
  <si>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</si>
  <si>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</si>
  <si>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</si>
  <si>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</si>
  <si>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</si>
  <si>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</si>
  <si>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</si>
  <si>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</si>
  <si>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</si>
  <si>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</si>
  <si>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</si>
  <si>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</si>
  <si>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</si>
  <si>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</si>
  <si>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</si>
  <si>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</si>
  <si>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</si>
  <si>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</si>
  <si>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</si>
  <si>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</si>
  <si>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</si>
  <si>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</si>
  <si>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</si>
  <si>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</si>
  <si>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</si>
  <si>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</si>
  <si>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</si>
  <si>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</si>
  <si>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</si>
  <si>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</si>
  <si>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</si>
  <si>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</si>
  <si>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</si>
  <si>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</si>
  <si>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</si>
  <si>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</si>
  <si>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</si>
  <si>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</si>
  <si>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</si>
  <si>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</si>
  <si>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</si>
  <si>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</si>
  <si>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</si>
  <si>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</si>
  <si>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</si>
  <si>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</si>
  <si>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</si>
  <si>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</si>
  <si>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</si>
  <si>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</si>
  <si>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</si>
  <si>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</si>
  <si>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</si>
  <si>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</si>
  <si>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</si>
  <si>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</si>
  <si>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</si>
  <si>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</si>
  <si>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</si>
  <si>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</si>
  <si>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</si>
  <si>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</si>
  <si>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</si>
  <si>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</si>
  <si>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</si>
  <si>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</si>
  <si>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</si>
  <si>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</si>
  <si>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</si>
  <si>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</si>
  <si>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</si>
  <si>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</si>
  <si>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</si>
  <si>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</si>
  <si>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</si>
  <si>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</si>
  <si>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</si>
  <si>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</si>
  <si>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</si>
  <si>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</si>
  <si>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</si>
  <si>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</si>
  <si>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</si>
  <si>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</si>
  <si>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</si>
  <si>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</si>
  <si>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</si>
  <si>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</si>
  <si>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</si>
  <si>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</si>
  <si>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</si>
  <si>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</si>
  <si>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</si>
  <si>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</si>
  <si>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</si>
  <si>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</si>
  <si>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</si>
  <si>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</si>
  <si>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</si>
  <si>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</si>
  <si>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</si>
  <si>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</si>
  <si>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</si>
  <si>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</si>
  <si>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</si>
  <si>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</si>
  <si>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</si>
  <si>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</si>
  <si>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</si>
  <si>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</si>
  <si>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</si>
  <si>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</si>
  <si>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</si>
  <si>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</si>
  <si>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</si>
  <si>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</si>
  <si>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</si>
  <si>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</si>
  <si>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</si>
  <si>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</si>
  <si>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</si>
  <si>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</si>
  <si>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</si>
  <si>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</si>
  <si>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</si>
  <si>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</si>
  <si>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</si>
  <si>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</si>
  <si>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</si>
  <si>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</si>
  <si>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</si>
  <si>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</si>
  <si>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</si>
  <si>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</si>
  <si>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</si>
  <si>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</si>
  <si>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</si>
  <si>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</si>
  <si>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</si>
  <si>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</si>
  <si>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</si>
  <si>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</si>
  <si>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</si>
  <si>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</si>
  <si>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</si>
  <si>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</si>
  <si>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</si>
  <si>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</si>
  <si>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</si>
  <si>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</si>
  <si>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</si>
  <si>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</si>
  <si>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</si>
  <si>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</si>
  <si>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</si>
  <si>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</si>
  <si>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</si>
  <si>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</si>
  <si>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</si>
  <si>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</si>
  <si>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</si>
  <si>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</si>
  <si>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</si>
  <si>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</si>
  <si>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</si>
  <si>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</si>
  <si>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</si>
  <si>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</si>
  <si>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</si>
  <si>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</si>
  <si>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</si>
  <si>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</si>
  <si>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</si>
  <si>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</si>
  <si>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</si>
  <si>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</si>
  <si>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</si>
  <si>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</si>
  <si>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</si>
  <si>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</si>
  <si>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</si>
  <si>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</si>
  <si>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</si>
  <si>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</si>
  <si>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</si>
  <si>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</si>
  <si>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</si>
  <si>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</si>
  <si>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</si>
  <si>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</si>
  <si>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</si>
  <si>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</si>
  <si>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</si>
  <si>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</si>
  <si>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</si>
  <si>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</si>
  <si>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</si>
  <si>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</si>
  <si>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</si>
  <si>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</si>
  <si>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</si>
  <si>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</si>
  <si>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</si>
  <si>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</si>
  <si>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</si>
  <si>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</si>
  <si>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</si>
  <si>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</si>
  <si>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</si>
  <si>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</si>
  <si>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</si>
  <si>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</si>
  <si>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</si>
  <si>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</si>
  <si>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</si>
  <si>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</si>
  <si>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</si>
  <si>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</si>
  <si>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</si>
  <si>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</si>
  <si>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</si>
  <si>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</si>
  <si>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</si>
  <si>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</si>
  <si>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</si>
  <si>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</si>
  <si>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</si>
  <si>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</si>
  <si>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</si>
  <si>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</si>
  <si>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</si>
  <si>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</si>
  <si>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</si>
  <si>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</si>
  <si>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</si>
  <si>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</si>
  <si>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</si>
  <si>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</si>
  <si>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</si>
  <si>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</si>
  <si>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</si>
  <si>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</si>
  <si>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</si>
  <si>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</si>
  <si>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</si>
  <si>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</si>
  <si>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</si>
  <si>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</si>
  <si>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</si>
  <si>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</si>
  <si>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</si>
  <si>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</si>
  <si>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</si>
  <si>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</si>
  <si>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</si>
  <si>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</si>
  <si>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</si>
  <si>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</si>
  <si>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</si>
  <si>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</si>
  <si>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</si>
  <si>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</si>
  <si>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</si>
  <si>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</si>
  <si>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</si>
  <si>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</si>
  <si>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</si>
  <si>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</si>
  <si>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</si>
  <si>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</si>
  <si>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</si>
  <si>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</si>
  <si>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</si>
  <si>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</si>
  <si>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</si>
  <si>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</si>
  <si>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</si>
  <si>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</si>
  <si>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</si>
  <si>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</si>
  <si>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</si>
  <si>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</si>
  <si>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</si>
  <si>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</si>
  <si>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</si>
  <si>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</si>
  <si>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</si>
  <si>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</si>
  <si>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</si>
  <si>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</si>
  <si>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</si>
  <si>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</si>
  <si>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</si>
  <si>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</si>
  <si>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</si>
  <si>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</si>
  <si>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</si>
  <si>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</si>
  <si>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</si>
  <si>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</si>
  <si>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</si>
  <si>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</si>
  <si>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</si>
  <si>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</si>
  <si>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</si>
  <si>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</si>
  <si>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</si>
  <si>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</si>
  <si>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</si>
  <si>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송재문, ID : H1700060)</t>
  </si>
  <si>
    <t>2021년 11월 19일 09:53:37</t>
  </si>
  <si>
    <t>H1700060</t>
  </si>
  <si>
    <t>송재문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</si>
</sst>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64.46096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992"/>
        <c:axId val="528475424"/>
      </c:barChart>
      <c:catAx>
        <c:axId val="528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424"/>
        <c:crosses val="autoZero"/>
        <c:auto val="1"/>
        <c:lblAlgn val="ctr"/>
        <c:lblOffset val="100"/>
        <c:noMultiLvlLbl val="0"/>
      </c:catAx>
      <c:valAx>
        <c:axId val="5284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2.4215333000000001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6024"/>
        <c:axId val="525007984"/>
      </c:barChart>
      <c:catAx>
        <c:axId val="5250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984"/>
        <c:crosses val="autoZero"/>
        <c:auto val="1"/>
        <c:lblAlgn val="ctr"/>
        <c:lblOffset val="100"/>
        <c:noMultiLvlLbl val="0"/>
      </c:catAx>
      <c:valAx>
        <c:axId val="5250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4.0372909999999997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4456"/>
        <c:axId val="525008376"/>
      </c:barChart>
      <c:catAx>
        <c:axId val="525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8376"/>
        <c:crosses val="autoZero"/>
        <c:auto val="1"/>
        <c:lblAlgn val="ctr"/>
        <c:lblOffset val="100"/>
        <c:noMultiLvlLbl val="0"/>
      </c:catAx>
      <c:valAx>
        <c:axId val="52500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1213.4963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944"/>
        <c:axId val="525006808"/>
      </c:barChart>
      <c:catAx>
        <c:axId val="5250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6808"/>
        <c:crosses val="autoZero"/>
        <c:auto val="1"/>
        <c:lblAlgn val="ctr"/>
        <c:lblOffset val="100"/>
        <c:noMultiLvlLbl val="0"/>
      </c:catAx>
      <c:valAx>
        <c:axId val="5250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3445.5446999999999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856"/>
        <c:axId val="528469936"/>
      </c:barChart>
      <c:catAx>
        <c:axId val="528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936"/>
        <c:crosses val="autoZero"/>
        <c:auto val="1"/>
        <c:lblAlgn val="ctr"/>
        <c:lblOffset val="100"/>
        <c:noMultiLvlLbl val="0"/>
      </c:catAx>
      <c:valAx>
        <c:axId val="52846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322.75299999999999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1896"/>
        <c:axId val="597132560"/>
      </c:barChart>
      <c:catAx>
        <c:axId val="5284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560"/>
        <c:crosses val="autoZero"/>
        <c:auto val="1"/>
        <c:lblAlgn val="ctr"/>
        <c:lblOffset val="100"/>
        <c:noMultiLvlLbl val="0"/>
      </c:catAx>
      <c:valAx>
        <c:axId val="59713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127.26130999999999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440"/>
        <c:axId val="597131384"/>
      </c:barChart>
      <c:catAx>
        <c:axId val="5971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1384"/>
        <c:crosses val="autoZero"/>
        <c:auto val="1"/>
        <c:lblAlgn val="ctr"/>
        <c:lblOffset val="100"/>
        <c:noMultiLvlLbl val="0"/>
      </c:catAx>
      <c:valAx>
        <c:axId val="5971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10.3733015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4128"/>
        <c:axId val="597132952"/>
      </c:barChart>
      <c:catAx>
        <c:axId val="5971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952"/>
        <c:crosses val="autoZero"/>
        <c:auto val="1"/>
        <c:lblAlgn val="ctr"/>
        <c:lblOffset val="100"/>
        <c:noMultiLvlLbl val="0"/>
      </c:catAx>
      <c:valAx>
        <c:axId val="5971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1098.9494999999999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048"/>
        <c:axId val="597138832"/>
      </c:barChart>
      <c:catAx>
        <c:axId val="597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8832"/>
        <c:crosses val="autoZero"/>
        <c:auto val="1"/>
        <c:lblAlgn val="ctr"/>
        <c:lblOffset val="100"/>
        <c:noMultiLvlLbl val="0"/>
      </c:catAx>
      <c:valAx>
        <c:axId val="5971388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0.12465030000000001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6088"/>
        <c:axId val="597134520"/>
      </c:barChart>
      <c:catAx>
        <c:axId val="59713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4520"/>
        <c:crosses val="autoZero"/>
        <c:auto val="1"/>
        <c:lblAlgn val="ctr"/>
        <c:lblOffset val="100"/>
        <c:noMultiLvlLbl val="0"/>
      </c:catAx>
      <c:valAx>
        <c:axId val="59713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2.9761630000000001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3344"/>
        <c:axId val="597133736"/>
      </c:barChart>
      <c:catAx>
        <c:axId val="5971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3736"/>
        <c:crosses val="autoZero"/>
        <c:auto val="1"/>
        <c:lblAlgn val="ctr"/>
        <c:lblOffset val="100"/>
        <c:noMultiLvlLbl val="0"/>
      </c:catAx>
      <c:valAx>
        <c:axId val="59713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26.457660000000001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464"/>
        <c:axId val="528475032"/>
      </c:barChart>
      <c:catAx>
        <c:axId val="5284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032"/>
        <c:crosses val="autoZero"/>
        <c:auto val="1"/>
        <c:lblAlgn val="ctr"/>
        <c:lblOffset val="100"/>
        <c:noMultiLvlLbl val="0"/>
      </c:catAx>
      <c:valAx>
        <c:axId val="52847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732.21094000000005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5696"/>
        <c:axId val="597136872"/>
      </c:barChart>
      <c:catAx>
        <c:axId val="59713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6872"/>
        <c:crosses val="autoZero"/>
        <c:auto val="1"/>
        <c:lblAlgn val="ctr"/>
        <c:lblOffset val="100"/>
        <c:noMultiLvlLbl val="0"/>
      </c:catAx>
      <c:valAx>
        <c:axId val="59713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73.232665999999995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000"/>
        <c:axId val="599017080"/>
      </c:barChart>
      <c:catAx>
        <c:axId val="599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7080"/>
        <c:crosses val="autoZero"/>
        <c:auto val="1"/>
        <c:lblAlgn val="ctr"/>
        <c:lblOffset val="100"/>
        <c:noMultiLvlLbl val="0"/>
      </c:catAx>
      <c:valAx>
        <c:axId val="5990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6.5380000000000003</c:v>
                </c:pt>
                <c:pt idx="1">
                  <c:v>7.6879999999999997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9432"/>
        <c:axId val="599021784"/>
      </c:barChart>
      <c:catAx>
        <c:axId val="599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1784"/>
        <c:crosses val="autoZero"/>
        <c:auto val="1"/>
        <c:lblAlgn val="ctr"/>
        <c:lblOffset val="100"/>
        <c:noMultiLvlLbl val="0"/>
      </c:catAx>
      <c:valAx>
        <c:axId val="5990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11.368501999999999</c:v>
                </c:pt>
                <c:pt idx="1">
                  <c:v>9.956073</c:v>
                </c:pt>
                <c:pt idx="2">
                  <c:v>7.5570880000000002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701.93550000000005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392"/>
        <c:axId val="599018256"/>
      </c:barChart>
      <c:catAx>
        <c:axId val="59902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8256"/>
        <c:crosses val="autoZero"/>
        <c:auto val="1"/>
        <c:lblAlgn val="ctr"/>
        <c:lblOffset val="100"/>
        <c:noMultiLvlLbl val="0"/>
      </c:catAx>
      <c:valAx>
        <c:axId val="5990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14.966447000000001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8648"/>
        <c:axId val="599015512"/>
      </c:barChart>
      <c:catAx>
        <c:axId val="5990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5512"/>
        <c:crosses val="autoZero"/>
        <c:auto val="1"/>
        <c:lblAlgn val="ctr"/>
        <c:lblOffset val="100"/>
        <c:noMultiLvlLbl val="0"/>
      </c:catAx>
      <c:valAx>
        <c:axId val="5990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74.558000000000007</c:v>
                </c:pt>
                <c:pt idx="1">
                  <c:v>9.1069999999999993</c:v>
                </c:pt>
                <c:pt idx="2">
                  <c:v>16.334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6688"/>
        <c:axId val="599022960"/>
      </c:barChart>
      <c:catAx>
        <c:axId val="5990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2960"/>
        <c:crosses val="autoZero"/>
        <c:auto val="1"/>
        <c:lblAlgn val="ctr"/>
        <c:lblOffset val="100"/>
        <c:noMultiLvlLbl val="0"/>
      </c:catAx>
      <c:valAx>
        <c:axId val="5990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1834.2102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7864"/>
        <c:axId val="599019824"/>
      </c:barChart>
      <c:catAx>
        <c:axId val="5990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9824"/>
        <c:crosses val="autoZero"/>
        <c:auto val="1"/>
        <c:lblAlgn val="ctr"/>
        <c:lblOffset val="100"/>
        <c:noMultiLvlLbl val="0"/>
      </c:catAx>
      <c:valAx>
        <c:axId val="59901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157.05829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0608"/>
        <c:axId val="525755224"/>
      </c:barChart>
      <c:catAx>
        <c:axId val="5990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5224"/>
        <c:crosses val="autoZero"/>
        <c:auto val="1"/>
        <c:lblAlgn val="ctr"/>
        <c:lblOffset val="100"/>
        <c:noMultiLvlLbl val="0"/>
      </c:catAx>
      <c:valAx>
        <c:axId val="52575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738.30909999999994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7184"/>
        <c:axId val="525758752"/>
      </c:barChart>
      <c:catAx>
        <c:axId val="525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8752"/>
        <c:crosses val="autoZero"/>
        <c:auto val="1"/>
        <c:lblAlgn val="ctr"/>
        <c:lblOffset val="100"/>
        <c:noMultiLvlLbl val="0"/>
      </c:catAx>
      <c:valAx>
        <c:axId val="5257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4.3661403999999999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208"/>
        <c:axId val="528470720"/>
      </c:barChart>
      <c:catAx>
        <c:axId val="5284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0720"/>
        <c:crosses val="autoZero"/>
        <c:auto val="1"/>
        <c:lblAlgn val="ctr"/>
        <c:lblOffset val="100"/>
        <c:noMultiLvlLbl val="0"/>
      </c:catAx>
      <c:valAx>
        <c:axId val="5284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6190.53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8360"/>
        <c:axId val="525761104"/>
      </c:barChart>
      <c:catAx>
        <c:axId val="52575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1104"/>
        <c:crosses val="autoZero"/>
        <c:auto val="1"/>
        <c:lblAlgn val="ctr"/>
        <c:lblOffset val="100"/>
        <c:noMultiLvlLbl val="0"/>
      </c:catAx>
      <c:valAx>
        <c:axId val="52576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16.253146999999998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144"/>
        <c:axId val="525759536"/>
      </c:barChart>
      <c:catAx>
        <c:axId val="5257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9536"/>
        <c:crosses val="autoZero"/>
        <c:auto val="1"/>
        <c:lblAlgn val="ctr"/>
        <c:lblOffset val="100"/>
        <c:noMultiLvlLbl val="0"/>
      </c:catAx>
      <c:valAx>
        <c:axId val="525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1.9875948000000001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928"/>
        <c:axId val="525760320"/>
      </c:barChart>
      <c:catAx>
        <c:axId val="5257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0320"/>
        <c:crosses val="autoZero"/>
        <c:auto val="1"/>
        <c:lblAlgn val="ctr"/>
        <c:lblOffset val="100"/>
        <c:noMultiLvlLbl val="0"/>
      </c:catAx>
      <c:valAx>
        <c:axId val="5257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265.38380000000001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248"/>
        <c:axId val="528472288"/>
      </c:barChart>
      <c:catAx>
        <c:axId val="528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2288"/>
        <c:crosses val="autoZero"/>
        <c:auto val="1"/>
        <c:lblAlgn val="ctr"/>
        <c:lblOffset val="100"/>
        <c:noMultiLvlLbl val="0"/>
      </c:catAx>
      <c:valAx>
        <c:axId val="528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1.4616654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640"/>
        <c:axId val="528471504"/>
      </c:barChart>
      <c:catAx>
        <c:axId val="5284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1504"/>
        <c:crosses val="autoZero"/>
        <c:auto val="1"/>
        <c:lblAlgn val="ctr"/>
        <c:lblOffset val="100"/>
        <c:noMultiLvlLbl val="0"/>
      </c:catAx>
      <c:valAx>
        <c:axId val="5284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16.258001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160"/>
        <c:axId val="525010728"/>
      </c:barChart>
      <c:catAx>
        <c:axId val="5250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10728"/>
        <c:crosses val="autoZero"/>
        <c:auto val="1"/>
        <c:lblAlgn val="ctr"/>
        <c:lblOffset val="100"/>
        <c:noMultiLvlLbl val="0"/>
      </c:catAx>
      <c:valAx>
        <c:axId val="52501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1.9875948000000001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3280"/>
        <c:axId val="525004848"/>
      </c:barChart>
      <c:catAx>
        <c:axId val="525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4848"/>
        <c:crosses val="autoZero"/>
        <c:auto val="1"/>
        <c:lblAlgn val="ctr"/>
        <c:lblOffset val="100"/>
        <c:noMultiLvlLbl val="0"/>
      </c:catAx>
      <c:valAx>
        <c:axId val="525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550.13940000000002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10336"/>
        <c:axId val="525007200"/>
      </c:barChart>
      <c:catAx>
        <c:axId val="5250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200"/>
        <c:crosses val="autoZero"/>
        <c:auto val="1"/>
        <c:lblAlgn val="ctr"/>
        <c:lblOffset val="100"/>
        <c:noMultiLvlLbl val="0"/>
      </c:catAx>
      <c:valAx>
        <c:axId val="5250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11.717997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5240"/>
        <c:axId val="525003672"/>
      </c:barChart>
      <c:catAx>
        <c:axId val="5250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3672"/>
        <c:crosses val="autoZero"/>
        <c:auto val="1"/>
        <c:lblAlgn val="ctr"/>
        <c:lblOffset val="100"/>
        <c:noMultiLvlLbl val="0"/>
      </c:catAx>
      <c:valAx>
        <c:axId val="525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송재문, ID : H1700060)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09:53:37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1834.2102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64.46096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26.457660000000001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74.558000000000007</v>
      </c>
      <c r="G8" s="59">
        <f>'DRIs DATA 입력'!G8</f>
        <v>9.1069999999999993</v>
      </c>
      <c r="H8" s="59">
        <f>'DRIs DATA 입력'!H8</f>
        <v>16.334</v>
      </c>
      <c r="I8" s="46"/>
      <c r="J8" s="59" t="s">
        <v>216</v>
      </c>
      <c r="K8" s="59">
        <f>'DRIs DATA 입력'!K8</f>
        <v>6.5380000000000003</v>
      </c>
      <c r="L8" s="59">
        <f>'DRIs DATA 입력'!L8</f>
        <v>7.6879999999999997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701.93550000000005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14.966447000000001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4.3661403999999999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265.38380000000001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157.05829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1.8176777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1.4616654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16.258001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1.9875948000000001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550.13940000000002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11.717997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2.4215333000000001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4.0372909999999997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738.30909999999994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1213.4963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6190.53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3445.5446999999999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322.75299999999999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127.26130999999999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16.253146999999998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10.3733015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1098.9494999999999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0.12465030000000001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2.9761630000000001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732.21094000000005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73.232665999999995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0" sqref="J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2200</v>
      </c>
      <c r="C6" s="65">
        <v>1834.2102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60</v>
      </c>
      <c r="Q6" s="65">
        <v>0</v>
      </c>
      <c r="R6" s="65">
        <v>0</v>
      </c>
      <c r="S6" s="65">
        <v>64.46096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26.457660000000001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74.558000000000007</v>
      </c>
      <c r="G8" s="65">
        <v>9.1069999999999993</v>
      </c>
      <c r="H8" s="65">
        <v>16.334</v>
      </c>
      <c r="J8" s="65" t="s">
        <v>296</v>
      </c>
      <c r="K8" s="65">
        <v>6.5380000000000003</v>
      </c>
      <c r="L8" s="65">
        <v>7.6879999999999997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530</v>
      </c>
      <c r="C16" s="65">
        <v>750</v>
      </c>
      <c r="D16" s="65">
        <v>0</v>
      </c>
      <c r="E16" s="65">
        <v>3000</v>
      </c>
      <c r="F16" s="65">
        <v>701.93550000000005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14.966447000000001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4.3661403999999999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265.38380000000001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157.05829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1.8176777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1.4616654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16.258001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1.9875948000000001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550.13940000000002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11.717997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2.4215333000000001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4.0372909999999997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738.30909999999994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1213.4963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6190.53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3445.5446999999999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322.75299999999999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127.26130999999999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16.253146999999998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10.3733015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1098.9494999999999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0.12465030000000001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2.9761630000000001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732.21094000000005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73.232665999999995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9" sqref="G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64</v>
      </c>
      <c r="E2" s="61">
        <v>1834.2102</v>
      </c>
      <c r="F2" s="61">
        <v>294.23012999999997</v>
      </c>
      <c r="G2" s="61">
        <v>35.940776999999997</v>
      </c>
      <c r="H2" s="61">
        <v>19.542086000000001</v>
      </c>
      <c r="I2" s="61">
        <v>16.398690999999999</v>
      </c>
      <c r="J2" s="61">
        <v>64.46096</v>
      </c>
      <c r="K2" s="61">
        <v>33.611716999999999</v>
      </c>
      <c r="L2" s="61">
        <v>30.849240999999999</v>
      </c>
      <c r="M2" s="61">
        <v>26.457660000000001</v>
      </c>
      <c r="N2" s="61">
        <v>3.1315219999999999</v>
      </c>
      <c r="O2" s="61">
        <v>14.313829999999999</v>
      </c>
      <c r="P2" s="61">
        <v>1331.5186000000001</v>
      </c>
      <c r="Q2" s="61">
        <v>27.808582000000001</v>
      </c>
      <c r="R2" s="61">
        <v>701.93550000000005</v>
      </c>
      <c r="S2" s="61">
        <v>120.1806</v>
      </c>
      <c r="T2" s="61">
        <v>6981.0556999999999</v>
      </c>
      <c r="U2" s="61">
        <v>4.3661403999999999</v>
      </c>
      <c r="V2" s="61">
        <v>14.966447000000001</v>
      </c>
      <c r="W2" s="61">
        <v>265.38380000000001</v>
      </c>
      <c r="X2" s="61">
        <v>157.05829</v>
      </c>
      <c r="Y2" s="61">
        <v>1.8176777</v>
      </c>
      <c r="Z2" s="61">
        <v>1.4616654</v>
      </c>
      <c r="AA2" s="61">
        <v>16.258001</v>
      </c>
      <c r="AB2" s="61">
        <v>1.9875948000000001</v>
      </c>
      <c r="AC2" s="61">
        <v>550.13940000000002</v>
      </c>
      <c r="AD2" s="61">
        <v>11.717997</v>
      </c>
      <c r="AE2" s="61">
        <v>2.4215333000000001</v>
      </c>
      <c r="AF2" s="61">
        <v>4.0372909999999997</v>
      </c>
      <c r="AG2" s="61">
        <v>738.30909999999994</v>
      </c>
      <c r="AH2" s="61">
        <v>318.51010000000002</v>
      </c>
      <c r="AI2" s="61">
        <v>419.79899999999998</v>
      </c>
      <c r="AJ2" s="61">
        <v>1213.4963</v>
      </c>
      <c r="AK2" s="61">
        <v>6190.53</v>
      </c>
      <c r="AL2" s="61">
        <v>322.75299999999999</v>
      </c>
      <c r="AM2" s="61">
        <v>3445.5446999999999</v>
      </c>
      <c r="AN2" s="61">
        <v>127.26130999999999</v>
      </c>
      <c r="AO2" s="61">
        <v>16.253146999999998</v>
      </c>
      <c r="AP2" s="61">
        <v>12.438566</v>
      </c>
      <c r="AQ2" s="61">
        <v>3.8145807</v>
      </c>
      <c r="AR2" s="61">
        <v>10.3733015</v>
      </c>
      <c r="AS2" s="61">
        <v>1098.9494999999999</v>
      </c>
      <c r="AT2" s="61">
        <v>0.12465030000000001</v>
      </c>
      <c r="AU2" s="61">
        <v>2.9761630000000001</v>
      </c>
      <c r="AV2" s="61">
        <v>732.21094000000005</v>
      </c>
      <c r="AW2" s="61">
        <v>73.232665999999995</v>
      </c>
      <c r="AX2" s="61">
        <v>0.25756966999999997</v>
      </c>
      <c r="AY2" s="61">
        <v>0.66122990000000004</v>
      </c>
      <c r="AZ2" s="61">
        <v>198.92212000000001</v>
      </c>
      <c r="BA2" s="61">
        <v>28.893929</v>
      </c>
      <c r="BB2" s="61">
        <v>11.368501999999999</v>
      </c>
      <c r="BC2" s="61">
        <v>9.956073</v>
      </c>
      <c r="BD2" s="61">
        <v>7.5570880000000002</v>
      </c>
      <c r="BE2" s="61">
        <v>0.77420429999999996</v>
      </c>
      <c r="BF2" s="61">
        <v>2.6763789999999998</v>
      </c>
      <c r="BG2" s="61">
        <v>1.3877448000000001E-2</v>
      </c>
      <c r="BH2" s="61">
        <v>6.8190180000000003E-2</v>
      </c>
      <c r="BI2" s="61">
        <v>5.0678883000000001E-2</v>
      </c>
      <c r="BJ2" s="61">
        <v>0.15413289999999999</v>
      </c>
      <c r="BK2" s="61">
        <v>1.067496E-3</v>
      </c>
      <c r="BL2" s="61">
        <v>0.37203874999999997</v>
      </c>
      <c r="BM2" s="61">
        <v>3.4047618000000002</v>
      </c>
      <c r="BN2" s="61">
        <v>0.67831092999999998</v>
      </c>
      <c r="BO2" s="61">
        <v>39.491055000000003</v>
      </c>
      <c r="BP2" s="61">
        <v>7.8009553</v>
      </c>
      <c r="BQ2" s="61">
        <v>12.521658</v>
      </c>
      <c r="BR2" s="61">
        <v>43.068516000000002</v>
      </c>
      <c r="BS2" s="61">
        <v>14.70073</v>
      </c>
      <c r="BT2" s="61">
        <v>8.2229109999999999</v>
      </c>
      <c r="BU2" s="61">
        <v>7.5040115000000003E-3</v>
      </c>
      <c r="BV2" s="61">
        <v>8.7026430000000002E-2</v>
      </c>
      <c r="BW2" s="61">
        <v>0.57341520000000001</v>
      </c>
      <c r="BX2" s="61">
        <v>1.2236431000000001</v>
      </c>
      <c r="BY2" s="61">
        <v>0.14744307000000001</v>
      </c>
      <c r="BZ2" s="61">
        <v>9.2167189999999997E-4</v>
      </c>
      <c r="CA2" s="61">
        <v>0.46778069999999999</v>
      </c>
      <c r="CB2" s="61">
        <v>5.3231849999999997E-2</v>
      </c>
      <c r="CC2" s="61">
        <v>0.35147383999999998</v>
      </c>
      <c r="CD2" s="61">
        <v>2.5750014999999999</v>
      </c>
      <c r="CE2" s="61">
        <v>3.8505159999999997E-2</v>
      </c>
      <c r="CF2" s="61">
        <v>0.36649506999999998</v>
      </c>
      <c r="CG2" s="61">
        <v>0</v>
      </c>
      <c r="CH2" s="61">
        <v>8.2291080000000003E-2</v>
      </c>
      <c r="CI2" s="61">
        <v>4.6815999999999998E-7</v>
      </c>
      <c r="CJ2" s="61">
        <v>4.8784380000000001</v>
      </c>
      <c r="CK2" s="61">
        <v>7.8900064999999995E-3</v>
      </c>
      <c r="CL2" s="61">
        <v>0.25386730000000002</v>
      </c>
      <c r="CM2" s="61">
        <v>3.0396912</v>
      </c>
      <c r="CN2" s="61">
        <v>2227.8517999999999</v>
      </c>
      <c r="CO2" s="61">
        <v>3892.6414</v>
      </c>
      <c r="CP2" s="61">
        <v>2401.0349999999999</v>
      </c>
      <c r="CQ2" s="61">
        <v>947.67096000000004</v>
      </c>
      <c r="CR2" s="61">
        <v>401.79739999999998</v>
      </c>
      <c r="CS2" s="61">
        <v>529.66369999999995</v>
      </c>
      <c r="CT2" s="61">
        <v>2142.5317</v>
      </c>
      <c r="CU2" s="61">
        <v>1442.6323</v>
      </c>
      <c r="CV2" s="61">
        <v>1629.9146000000001</v>
      </c>
      <c r="CW2" s="61">
        <v>1594.6697999999999</v>
      </c>
      <c r="CX2" s="61">
        <v>467.16492</v>
      </c>
      <c r="CY2" s="61">
        <v>2769.4495000000002</v>
      </c>
      <c r="CZ2" s="61">
        <v>1480.3658</v>
      </c>
      <c r="DA2" s="61">
        <v>3053.3667</v>
      </c>
      <c r="DB2" s="61">
        <v>2899.9843999999998</v>
      </c>
      <c r="DC2" s="61">
        <v>4338.5024000000003</v>
      </c>
      <c r="DD2" s="61">
        <v>7553.2704999999996</v>
      </c>
      <c r="DE2" s="61">
        <v>1402.0641000000001</v>
      </c>
      <c r="DF2" s="61">
        <v>3636.0916000000002</v>
      </c>
      <c r="DG2" s="61">
        <v>1709.1139000000001</v>
      </c>
      <c r="DH2" s="61">
        <v>169.23872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28.893929</v>
      </c>
      <c r="B6">
        <f>BB2</f>
        <v>11.368501999999999</v>
      </c>
      <c r="C6">
        <f>BC2</f>
        <v>9.956073</v>
      </c>
      <c r="D6">
        <f>BD2</f>
        <v>7.5570880000000002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20585</v>
      </c>
      <c r="C2" s="56">
        <f ca="1">YEAR(TODAY())-YEAR(B2)+IF(TODAY()&gt;=DATE(YEAR(TODAY()),MONTH(B2),DAY(B2)),0,-1)</f>
        <v>65</v>
      </c>
      <c r="E2" s="52">
        <v>161.19999999999999</v>
      </c>
      <c r="F2" s="53" t="s">
        <v>39</v>
      </c>
      <c r="G2" s="52">
        <v>64.599999999999994</v>
      </c>
      <c r="H2" s="51" t="s">
        <v>41</v>
      </c>
      <c r="I2" s="72">
        <f>ROUND(G3/E3^2,1)</f>
        <v>24.9</v>
      </c>
    </row>
    <row r="3" spans="1:9" x14ac:dyDescent="0.3">
      <c r="E3" s="51">
        <f>E2/100</f>
        <v>1.6119999999999999</v>
      </c>
      <c r="F3" s="51" t="s">
        <v>40</v>
      </c>
      <c r="G3" s="51">
        <f>G2</f>
        <v>64.599999999999994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44271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송재문, ID : H1700060)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09:53:37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44271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161.19999999999999</v>
      </c>
      <c r="L12" s="129"/>
      <c r="M12" s="122">
        <f>'개인정보 및 신체계측 입력'!G2</f>
        <v>64.599999999999994</v>
      </c>
      <c r="N12" s="123"/>
      <c r="O12" s="118" t="s">
        <v>271</v>
      </c>
      <c r="P12" s="112"/>
      <c r="Q12" s="115">
        <f>'개인정보 및 신체계측 입력'!I2</f>
        <v>24.9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송재문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74.558000000000007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9.1069999999999993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16.334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7.7</v>
      </c>
      <c r="L72" s="36" t="s">
        <v>53</v>
      </c>
      <c r="M72" s="36">
        <f>ROUND('DRIs DATA'!K8,1)</f>
        <v>6.5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93.59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124.72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157.06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132.51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92.29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412.7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162.53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2021-11-19T01:08:38Z</dcterms:modified>
</cp:coreProperties>
</file>