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<sst xmlns="http://schemas.openxmlformats.org/spreadsheetml/2006/main" count="692" uniqueCount="337">
  <si>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</si>
  <si>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</si>
  <si>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</si>
  <si>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</si>
  <si>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</si>
  <si>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</si>
  <si>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</si>
  <si>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</si>
  <si>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</si>
  <si>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</si>
  <si>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</si>
  <si>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</si>
  <si>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</si>
  <si>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</si>
  <si>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</si>
  <si>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</si>
  <si>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</si>
  <si>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</si>
  <si>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</si>
  <si>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</si>
  <si>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</si>
  <si>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</si>
  <si>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</si>
  <si>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</si>
  <si>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</si>
  <si>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</si>
  <si>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</si>
  <si>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</si>
  <si>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</si>
  <si>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</si>
  <si>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</si>
  <si>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</si>
  <si>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</si>
  <si>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</si>
  <si>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</si>
  <si>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</si>
  <si>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</si>
  <si>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</si>
  <si>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</si>
  <si>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</si>
  <si>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</si>
  <si>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</si>
  <si>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</si>
  <si>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</si>
  <si>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</si>
  <si>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</si>
  <si>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</si>
  <si>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</si>
  <si>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</si>
  <si>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</si>
  <si>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</si>
  <si>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</si>
  <si>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</si>
  <si>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</si>
  <si>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</si>
  <si>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</si>
  <si>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</si>
  <si>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</si>
  <si>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</si>
  <si>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</si>
  <si>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</si>
  <si>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</si>
  <si>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</si>
  <si>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</si>
  <si>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</si>
  <si>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</si>
  <si>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</si>
  <si>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</si>
  <si>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</si>
  <si>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</si>
  <si>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</si>
  <si>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</si>
  <si>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</si>
  <si>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</si>
  <si>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</si>
  <si>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</si>
  <si>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</si>
  <si>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</si>
  <si>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</si>
  <si>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</si>
  <si>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</si>
  <si>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</si>
  <si>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</si>
  <si>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</si>
  <si>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</si>
  <si>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</si>
  <si>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</si>
  <si>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</si>
  <si>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</si>
  <si>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</si>
  <si>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</si>
  <si>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</si>
  <si>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</si>
  <si>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</si>
  <si>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</si>
  <si>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</si>
  <si>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</si>
  <si>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</si>
  <si>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</si>
  <si>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</si>
  <si>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</si>
  <si>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</si>
  <si>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</si>
  <si>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</si>
  <si>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</si>
  <si>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</si>
  <si>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</si>
  <si>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</si>
  <si>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</si>
  <si>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</si>
  <si>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</si>
  <si>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</si>
  <si>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</si>
  <si>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</si>
  <si>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</si>
  <si>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</si>
  <si>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</si>
  <si>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</si>
  <si>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</si>
  <si>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</si>
  <si>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</si>
  <si>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</si>
  <si>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</si>
  <si>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</si>
  <si>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</si>
  <si>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</si>
  <si>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</si>
  <si>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</si>
  <si>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</si>
  <si>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</si>
  <si>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</si>
  <si>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</si>
  <si>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</si>
  <si>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</si>
  <si>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</si>
  <si>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</si>
  <si>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</si>
  <si>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</si>
  <si>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</si>
  <si>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</si>
  <si>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</si>
  <si>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</si>
  <si>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</si>
  <si>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</si>
  <si>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</si>
  <si>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</si>
  <si>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</si>
  <si>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</si>
  <si>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</si>
  <si>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</si>
  <si>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</si>
  <si>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</si>
  <si>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</si>
  <si>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</si>
  <si>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</si>
  <si>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</si>
  <si>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</si>
  <si>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</si>
  <si>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</si>
  <si>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</si>
  <si>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</si>
  <si>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</si>
  <si>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</si>
  <si>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</si>
  <si>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</si>
  <si>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</si>
  <si>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</si>
  <si>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</si>
  <si>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</si>
  <si>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</si>
  <si>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</si>
  <si>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</si>
  <si>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</si>
  <si>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</si>
  <si>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</si>
  <si>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</si>
  <si>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</si>
  <si>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</si>
  <si>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</si>
  <si>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</si>
  <si>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</si>
  <si>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</si>
  <si>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</si>
  <si>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</si>
  <si>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</si>
  <si>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</si>
  <si>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</si>
  <si>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</si>
  <si>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</si>
  <si>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</si>
  <si>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</si>
  <si>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</si>
  <si>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</si>
  <si>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</si>
  <si>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</si>
  <si>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</si>
  <si>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</si>
  <si>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</si>
  <si>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</si>
  <si>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</si>
  <si>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</si>
  <si>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</si>
  <si>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</si>
  <si>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</si>
  <si>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</si>
  <si>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</si>
  <si>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</si>
  <si>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</si>
  <si>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</si>
  <si>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</si>
  <si>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</si>
  <si>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</si>
  <si>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</si>
  <si>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</si>
  <si>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</si>
  <si>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</si>
  <si>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</si>
  <si>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</si>
  <si>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</si>
  <si>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</si>
  <si>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</si>
  <si>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</si>
  <si>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</si>
  <si>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</si>
  <si>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</si>
  <si>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</si>
  <si>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</si>
  <si>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</si>
  <si>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</si>
  <si>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</si>
  <si>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</si>
  <si>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</si>
  <si>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</si>
  <si>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</si>
  <si>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</si>
  <si>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</si>
  <si>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</si>
  <si>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</si>
  <si>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</si>
  <si>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</si>
  <si>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</si>
  <si>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</si>
  <si>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</si>
  <si>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</si>
  <si>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</si>
  <si>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</si>
  <si>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</si>
  <si>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</si>
  <si>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</si>
  <si>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</si>
  <si>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</si>
  <si>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</si>
  <si>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</si>
  <si>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</si>
  <si>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</si>
  <si>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</si>
  <si>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</si>
  <si>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</si>
  <si>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</si>
  <si>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</si>
  <si>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</si>
  <si>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</si>
  <si>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</si>
  <si>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</si>
  <si>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</si>
  <si>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</si>
  <si>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</si>
  <si>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</si>
  <si>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</si>
  <si>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</si>
  <si>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</si>
  <si>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</si>
  <si>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</si>
  <si>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</si>
  <si>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</si>
  <si>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</si>
  <si>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</si>
  <si>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</si>
  <si>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</si>
  <si>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</si>
  <si>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</si>
  <si>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</si>
  <si>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</si>
  <si>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</si>
  <si>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</si>
  <si>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</si>
  <si>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</si>
  <si>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</si>
  <si>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</si>
  <si>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</si>
  <si>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</si>
  <si>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</si>
  <si>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</si>
  <si>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</si>
  <si>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</si>
  <si>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</si>
  <si>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</si>
  <si>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</si>
  <si>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</si>
  <si>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</si>
  <si>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</si>
  <si>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</si>
  <si>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</si>
  <si>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</si>
  <si>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</si>
  <si>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</si>
  <si>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</si>
  <si>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</si>
  <si>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</si>
  <si>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</si>
  <si>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</si>
  <si>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</si>
  <si>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</si>
  <si>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</si>
  <si>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</si>
  <si>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</si>
  <si>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</si>
  <si>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</si>
  <si>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</si>
  <si>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</si>
  <si>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</si>
  <si>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</si>
  <si>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</si>
  <si>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</si>
  <si>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</si>
  <si>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</si>
  <si>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</si>
  <si>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</si>
  <si>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</si>
  <si>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</si>
  <si>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</si>
  <si>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</si>
  <si>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</si>
  <si>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이윤미, ID : H1700062)</t>
  </si>
  <si>
    <t>2021년 11월 19일 09:54:16</t>
  </si>
  <si>
    <t>H1700062</t>
  </si>
  <si>
    <t>이윤미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</si>
</sst>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18.237576000000001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992"/>
        <c:axId val="528475424"/>
      </c:barChart>
      <c:catAx>
        <c:axId val="528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424"/>
        <c:crosses val="autoZero"/>
        <c:auto val="1"/>
        <c:lblAlgn val="ctr"/>
        <c:lblOffset val="100"/>
        <c:noMultiLvlLbl val="0"/>
      </c:catAx>
      <c:valAx>
        <c:axId val="5284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0.54531960000000002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6024"/>
        <c:axId val="525007984"/>
      </c:barChart>
      <c:catAx>
        <c:axId val="5250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984"/>
        <c:crosses val="autoZero"/>
        <c:auto val="1"/>
        <c:lblAlgn val="ctr"/>
        <c:lblOffset val="100"/>
        <c:noMultiLvlLbl val="0"/>
      </c:catAx>
      <c:valAx>
        <c:axId val="5250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0.39154117999999999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4456"/>
        <c:axId val="525008376"/>
      </c:barChart>
      <c:catAx>
        <c:axId val="525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8376"/>
        <c:crosses val="autoZero"/>
        <c:auto val="1"/>
        <c:lblAlgn val="ctr"/>
        <c:lblOffset val="100"/>
        <c:noMultiLvlLbl val="0"/>
      </c:catAx>
      <c:valAx>
        <c:axId val="52500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290.68304000000001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944"/>
        <c:axId val="525006808"/>
      </c:barChart>
      <c:catAx>
        <c:axId val="5250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6808"/>
        <c:crosses val="autoZero"/>
        <c:auto val="1"/>
        <c:lblAlgn val="ctr"/>
        <c:lblOffset val="100"/>
        <c:noMultiLvlLbl val="0"/>
      </c:catAx>
      <c:valAx>
        <c:axId val="5250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775.66985999999997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856"/>
        <c:axId val="528469936"/>
      </c:barChart>
      <c:catAx>
        <c:axId val="528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936"/>
        <c:crosses val="autoZero"/>
        <c:auto val="1"/>
        <c:lblAlgn val="ctr"/>
        <c:lblOffset val="100"/>
        <c:noMultiLvlLbl val="0"/>
      </c:catAx>
      <c:valAx>
        <c:axId val="52846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20.283881999999998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1896"/>
        <c:axId val="597132560"/>
      </c:barChart>
      <c:catAx>
        <c:axId val="5284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560"/>
        <c:crosses val="autoZero"/>
        <c:auto val="1"/>
        <c:lblAlgn val="ctr"/>
        <c:lblOffset val="100"/>
        <c:noMultiLvlLbl val="0"/>
      </c:catAx>
      <c:valAx>
        <c:axId val="59713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40.493789999999997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440"/>
        <c:axId val="597131384"/>
      </c:barChart>
      <c:catAx>
        <c:axId val="5971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1384"/>
        <c:crosses val="autoZero"/>
        <c:auto val="1"/>
        <c:lblAlgn val="ctr"/>
        <c:lblOffset val="100"/>
        <c:noMultiLvlLbl val="0"/>
      </c:catAx>
      <c:valAx>
        <c:axId val="5971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2.9142527999999999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4128"/>
        <c:axId val="597132952"/>
      </c:barChart>
      <c:catAx>
        <c:axId val="5971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952"/>
        <c:crosses val="autoZero"/>
        <c:auto val="1"/>
        <c:lblAlgn val="ctr"/>
        <c:lblOffset val="100"/>
        <c:noMultiLvlLbl val="0"/>
      </c:catAx>
      <c:valAx>
        <c:axId val="5971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165.18852000000001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048"/>
        <c:axId val="597138832"/>
      </c:barChart>
      <c:catAx>
        <c:axId val="597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8832"/>
        <c:crosses val="autoZero"/>
        <c:auto val="1"/>
        <c:lblAlgn val="ctr"/>
        <c:lblOffset val="100"/>
        <c:noMultiLvlLbl val="0"/>
      </c:catAx>
      <c:valAx>
        <c:axId val="5971388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0.13069560999999999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6088"/>
        <c:axId val="597134520"/>
      </c:barChart>
      <c:catAx>
        <c:axId val="59713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4520"/>
        <c:crosses val="autoZero"/>
        <c:auto val="1"/>
        <c:lblAlgn val="ctr"/>
        <c:lblOffset val="100"/>
        <c:noMultiLvlLbl val="0"/>
      </c:catAx>
      <c:valAx>
        <c:axId val="59713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0.63889779999999996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3344"/>
        <c:axId val="597133736"/>
      </c:barChart>
      <c:catAx>
        <c:axId val="5971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3736"/>
        <c:crosses val="autoZero"/>
        <c:auto val="1"/>
        <c:lblAlgn val="ctr"/>
        <c:lblOffset val="100"/>
        <c:noMultiLvlLbl val="0"/>
      </c:catAx>
      <c:valAx>
        <c:axId val="59713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5.6496919999999999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464"/>
        <c:axId val="528475032"/>
      </c:barChart>
      <c:catAx>
        <c:axId val="5284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032"/>
        <c:crosses val="autoZero"/>
        <c:auto val="1"/>
        <c:lblAlgn val="ctr"/>
        <c:lblOffset val="100"/>
        <c:noMultiLvlLbl val="0"/>
      </c:catAx>
      <c:valAx>
        <c:axId val="52847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10.906618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5696"/>
        <c:axId val="597136872"/>
      </c:barChart>
      <c:catAx>
        <c:axId val="59713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6872"/>
        <c:crosses val="autoZero"/>
        <c:auto val="1"/>
        <c:lblAlgn val="ctr"/>
        <c:lblOffset val="100"/>
        <c:noMultiLvlLbl val="0"/>
      </c:catAx>
      <c:valAx>
        <c:axId val="59713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19.547853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000"/>
        <c:axId val="599017080"/>
      </c:barChart>
      <c:catAx>
        <c:axId val="599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7080"/>
        <c:crosses val="autoZero"/>
        <c:auto val="1"/>
        <c:lblAlgn val="ctr"/>
        <c:lblOffset val="100"/>
        <c:noMultiLvlLbl val="0"/>
      </c:catAx>
      <c:valAx>
        <c:axId val="5990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7.3689999999999998</c:v>
                </c:pt>
                <c:pt idx="1">
                  <c:v>8.7729999999999997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9432"/>
        <c:axId val="599021784"/>
      </c:barChart>
      <c:catAx>
        <c:axId val="599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1784"/>
        <c:crosses val="autoZero"/>
        <c:auto val="1"/>
        <c:lblAlgn val="ctr"/>
        <c:lblOffset val="100"/>
        <c:noMultiLvlLbl val="0"/>
      </c:catAx>
      <c:valAx>
        <c:axId val="5990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1.9581192999999999</c:v>
                </c:pt>
                <c:pt idx="1">
                  <c:v>2.2475261999999998</c:v>
                </c:pt>
                <c:pt idx="2">
                  <c:v>2.8877199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104.49372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392"/>
        <c:axId val="599018256"/>
      </c:barChart>
      <c:catAx>
        <c:axId val="59902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8256"/>
        <c:crosses val="autoZero"/>
        <c:auto val="1"/>
        <c:lblAlgn val="ctr"/>
        <c:lblOffset val="100"/>
        <c:noMultiLvlLbl val="0"/>
      </c:catAx>
      <c:valAx>
        <c:axId val="5990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4.2359476000000003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8648"/>
        <c:axId val="599015512"/>
      </c:barChart>
      <c:catAx>
        <c:axId val="5990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5512"/>
        <c:crosses val="autoZero"/>
        <c:auto val="1"/>
        <c:lblAlgn val="ctr"/>
        <c:lblOffset val="100"/>
        <c:noMultiLvlLbl val="0"/>
      </c:catAx>
      <c:valAx>
        <c:axId val="5990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69.379000000000005</c:v>
                </c:pt>
                <c:pt idx="1">
                  <c:v>11.875</c:v>
                </c:pt>
                <c:pt idx="2">
                  <c:v>18.745999999999999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6688"/>
        <c:axId val="599022960"/>
      </c:barChart>
      <c:catAx>
        <c:axId val="5990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2960"/>
        <c:crosses val="autoZero"/>
        <c:auto val="1"/>
        <c:lblAlgn val="ctr"/>
        <c:lblOffset val="100"/>
        <c:noMultiLvlLbl val="0"/>
      </c:catAx>
      <c:valAx>
        <c:axId val="5990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514.26170000000002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7864"/>
        <c:axId val="599019824"/>
      </c:barChart>
      <c:catAx>
        <c:axId val="5990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9824"/>
        <c:crosses val="autoZero"/>
        <c:auto val="1"/>
        <c:lblAlgn val="ctr"/>
        <c:lblOffset val="100"/>
        <c:noMultiLvlLbl val="0"/>
      </c:catAx>
      <c:valAx>
        <c:axId val="59901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21.947369999999999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0608"/>
        <c:axId val="525755224"/>
      </c:barChart>
      <c:catAx>
        <c:axId val="5990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5224"/>
        <c:crosses val="autoZero"/>
        <c:auto val="1"/>
        <c:lblAlgn val="ctr"/>
        <c:lblOffset val="100"/>
        <c:noMultiLvlLbl val="0"/>
      </c:catAx>
      <c:valAx>
        <c:axId val="52575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95.657195999999999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7184"/>
        <c:axId val="525758752"/>
      </c:barChart>
      <c:catAx>
        <c:axId val="525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8752"/>
        <c:crosses val="autoZero"/>
        <c:auto val="1"/>
        <c:lblAlgn val="ctr"/>
        <c:lblOffset val="100"/>
        <c:noMultiLvlLbl val="0"/>
      </c:catAx>
      <c:valAx>
        <c:axId val="5257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0.14271017999999999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208"/>
        <c:axId val="528470720"/>
      </c:barChart>
      <c:catAx>
        <c:axId val="5284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0720"/>
        <c:crosses val="autoZero"/>
        <c:auto val="1"/>
        <c:lblAlgn val="ctr"/>
        <c:lblOffset val="100"/>
        <c:noMultiLvlLbl val="0"/>
      </c:catAx>
      <c:valAx>
        <c:axId val="5284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1243.3262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8360"/>
        <c:axId val="525761104"/>
      </c:barChart>
      <c:catAx>
        <c:axId val="52575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1104"/>
        <c:crosses val="autoZero"/>
        <c:auto val="1"/>
        <c:lblAlgn val="ctr"/>
        <c:lblOffset val="100"/>
        <c:noMultiLvlLbl val="0"/>
      </c:catAx>
      <c:valAx>
        <c:axId val="52576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3.8393826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144"/>
        <c:axId val="525759536"/>
      </c:barChart>
      <c:catAx>
        <c:axId val="5257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9536"/>
        <c:crosses val="autoZero"/>
        <c:auto val="1"/>
        <c:lblAlgn val="ctr"/>
        <c:lblOffset val="100"/>
        <c:noMultiLvlLbl val="0"/>
      </c:catAx>
      <c:valAx>
        <c:axId val="525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0.48448207999999998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928"/>
        <c:axId val="525760320"/>
      </c:barChart>
      <c:catAx>
        <c:axId val="5257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0320"/>
        <c:crosses val="autoZero"/>
        <c:auto val="1"/>
        <c:lblAlgn val="ctr"/>
        <c:lblOffset val="100"/>
        <c:noMultiLvlLbl val="0"/>
      </c:catAx>
      <c:valAx>
        <c:axId val="5257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55.09113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248"/>
        <c:axId val="528472288"/>
      </c:barChart>
      <c:catAx>
        <c:axId val="528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2288"/>
        <c:crosses val="autoZero"/>
        <c:auto val="1"/>
        <c:lblAlgn val="ctr"/>
        <c:lblOffset val="100"/>
        <c:noMultiLvlLbl val="0"/>
      </c:catAx>
      <c:valAx>
        <c:axId val="528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0.35510241999999997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640"/>
        <c:axId val="528471504"/>
      </c:barChart>
      <c:catAx>
        <c:axId val="5284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1504"/>
        <c:crosses val="autoZero"/>
        <c:auto val="1"/>
        <c:lblAlgn val="ctr"/>
        <c:lblOffset val="100"/>
        <c:noMultiLvlLbl val="0"/>
      </c:catAx>
      <c:valAx>
        <c:axId val="5284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5.0083117000000001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160"/>
        <c:axId val="525010728"/>
      </c:barChart>
      <c:catAx>
        <c:axId val="5250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10728"/>
        <c:crosses val="autoZero"/>
        <c:auto val="1"/>
        <c:lblAlgn val="ctr"/>
        <c:lblOffset val="100"/>
        <c:noMultiLvlLbl val="0"/>
      </c:catAx>
      <c:valAx>
        <c:axId val="52501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0.48448207999999998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3280"/>
        <c:axId val="525004848"/>
      </c:barChart>
      <c:catAx>
        <c:axId val="525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4848"/>
        <c:crosses val="autoZero"/>
        <c:auto val="1"/>
        <c:lblAlgn val="ctr"/>
        <c:lblOffset val="100"/>
        <c:noMultiLvlLbl val="0"/>
      </c:catAx>
      <c:valAx>
        <c:axId val="525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169.82481000000001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10336"/>
        <c:axId val="525007200"/>
      </c:barChart>
      <c:catAx>
        <c:axId val="5250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200"/>
        <c:crosses val="autoZero"/>
        <c:auto val="1"/>
        <c:lblAlgn val="ctr"/>
        <c:lblOffset val="100"/>
        <c:noMultiLvlLbl val="0"/>
      </c:catAx>
      <c:valAx>
        <c:axId val="5250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1.6191118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5240"/>
        <c:axId val="525003672"/>
      </c:barChart>
      <c:catAx>
        <c:axId val="5250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3672"/>
        <c:crosses val="autoZero"/>
        <c:auto val="1"/>
        <c:lblAlgn val="ctr"/>
        <c:lblOffset val="100"/>
        <c:noMultiLvlLbl val="0"/>
      </c:catAx>
      <c:valAx>
        <c:axId val="525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이윤미, ID : H1700062)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09:54:16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514.26170000000002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18.237576000000001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5.6496919999999999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69.379000000000005</v>
      </c>
      <c r="G8" s="59">
        <f>'DRIs DATA 입력'!G8</f>
        <v>11.875</v>
      </c>
      <c r="H8" s="59">
        <f>'DRIs DATA 입력'!H8</f>
        <v>18.745999999999999</v>
      </c>
      <c r="I8" s="46"/>
      <c r="J8" s="59" t="s">
        <v>216</v>
      </c>
      <c r="K8" s="59">
        <f>'DRIs DATA 입력'!K8</f>
        <v>7.3689999999999998</v>
      </c>
      <c r="L8" s="59">
        <f>'DRIs DATA 입력'!L8</f>
        <v>8.7729999999999997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104.49372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4.2359476000000003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0.14271017999999999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55.09113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21.947369999999999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0.45146760000000002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0.35510241999999997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5.0083117000000001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0.48448207999999998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169.82481000000001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1.6191118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0.54531960000000002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0.39154117999999999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95.657195999999999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290.68304000000001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1243.3262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775.66985999999997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20.283881999999998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40.493789999999997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3.8393826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2.9142527999999999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165.18852000000001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0.13069560999999999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0.63889779999999996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10.906618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19.547853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1600</v>
      </c>
      <c r="C6" s="65">
        <v>514.26170000000002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45</v>
      </c>
      <c r="Q6" s="65">
        <v>0</v>
      </c>
      <c r="R6" s="65">
        <v>0</v>
      </c>
      <c r="S6" s="65">
        <v>18.237576000000001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5.6496919999999999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69.379000000000005</v>
      </c>
      <c r="G8" s="65">
        <v>11.875</v>
      </c>
      <c r="H8" s="65">
        <v>18.745999999999999</v>
      </c>
      <c r="J8" s="65" t="s">
        <v>297</v>
      </c>
      <c r="K8" s="65">
        <v>7.3689999999999998</v>
      </c>
      <c r="L8" s="65">
        <v>8.7729999999999997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410</v>
      </c>
      <c r="C16" s="65">
        <v>550</v>
      </c>
      <c r="D16" s="65">
        <v>0</v>
      </c>
      <c r="E16" s="65">
        <v>3000</v>
      </c>
      <c r="F16" s="65">
        <v>104.49372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4.2359476000000003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0.14271017999999999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55.09113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21.947369999999999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0.45146760000000002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0.35510241999999997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5.0083117000000001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0.48448207999999998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169.82481000000001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1.6191118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0.54531960000000002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0.39154117999999999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95.657195999999999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290.68304000000001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1243.3262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775.66985999999997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20.283881999999998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40.493789999999997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325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3.8393826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2.9142527999999999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165.18852000000001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0.13069560999999999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0.63889779999999996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10.906618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19.547853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67</v>
      </c>
      <c r="E2" s="61">
        <v>514.26170000000002</v>
      </c>
      <c r="F2" s="61">
        <v>67.497050000000002</v>
      </c>
      <c r="G2" s="61">
        <v>11.553361000000001</v>
      </c>
      <c r="H2" s="61">
        <v>4.9220753000000004</v>
      </c>
      <c r="I2" s="61">
        <v>6.6312857000000003</v>
      </c>
      <c r="J2" s="61">
        <v>18.237576000000001</v>
      </c>
      <c r="K2" s="61">
        <v>7.6396112</v>
      </c>
      <c r="L2" s="61">
        <v>10.597963999999999</v>
      </c>
      <c r="M2" s="61">
        <v>5.6496919999999999</v>
      </c>
      <c r="N2" s="61">
        <v>0.42714600000000003</v>
      </c>
      <c r="O2" s="61">
        <v>2.8494424999999999</v>
      </c>
      <c r="P2" s="61">
        <v>441.99243000000001</v>
      </c>
      <c r="Q2" s="61">
        <v>5.7362209999999996</v>
      </c>
      <c r="R2" s="61">
        <v>104.49372</v>
      </c>
      <c r="S2" s="61">
        <v>15.749475</v>
      </c>
      <c r="T2" s="61">
        <v>1064.9312</v>
      </c>
      <c r="U2" s="61">
        <v>0.14271017999999999</v>
      </c>
      <c r="V2" s="61">
        <v>4.2359476000000003</v>
      </c>
      <c r="W2" s="61">
        <v>55.09113</v>
      </c>
      <c r="X2" s="61">
        <v>21.947369999999999</v>
      </c>
      <c r="Y2" s="61">
        <v>0.45146760000000002</v>
      </c>
      <c r="Z2" s="61">
        <v>0.35510241999999997</v>
      </c>
      <c r="AA2" s="61">
        <v>5.0083117000000001</v>
      </c>
      <c r="AB2" s="61">
        <v>0.48448207999999998</v>
      </c>
      <c r="AC2" s="61">
        <v>169.82481000000001</v>
      </c>
      <c r="AD2" s="61">
        <v>1.6191118</v>
      </c>
      <c r="AE2" s="61">
        <v>0.54531960000000002</v>
      </c>
      <c r="AF2" s="61">
        <v>0.39154117999999999</v>
      </c>
      <c r="AG2" s="61">
        <v>95.657195999999999</v>
      </c>
      <c r="AH2" s="61">
        <v>66.888503999999998</v>
      </c>
      <c r="AI2" s="61">
        <v>28.768692000000001</v>
      </c>
      <c r="AJ2" s="61">
        <v>290.68304000000001</v>
      </c>
      <c r="AK2" s="61">
        <v>1243.3262</v>
      </c>
      <c r="AL2" s="61">
        <v>20.283881999999998</v>
      </c>
      <c r="AM2" s="61">
        <v>775.66985999999997</v>
      </c>
      <c r="AN2" s="61">
        <v>40.493789999999997</v>
      </c>
      <c r="AO2" s="61">
        <v>3.8393826</v>
      </c>
      <c r="AP2" s="61">
        <v>2.2606237</v>
      </c>
      <c r="AQ2" s="61">
        <v>1.5787587999999999</v>
      </c>
      <c r="AR2" s="61">
        <v>2.9142527999999999</v>
      </c>
      <c r="AS2" s="61">
        <v>165.18852000000001</v>
      </c>
      <c r="AT2" s="61">
        <v>0.13069560999999999</v>
      </c>
      <c r="AU2" s="61">
        <v>0.63889779999999996</v>
      </c>
      <c r="AV2" s="61">
        <v>10.906618</v>
      </c>
      <c r="AW2" s="61">
        <v>19.547853</v>
      </c>
      <c r="AX2" s="61">
        <v>3.0369864999999999E-2</v>
      </c>
      <c r="AY2" s="61">
        <v>0.36969333999999998</v>
      </c>
      <c r="AZ2" s="61">
        <v>50.621566999999999</v>
      </c>
      <c r="BA2" s="61">
        <v>7.0951114000000004</v>
      </c>
      <c r="BB2" s="61">
        <v>1.9581192999999999</v>
      </c>
      <c r="BC2" s="61">
        <v>2.2475261999999998</v>
      </c>
      <c r="BD2" s="61">
        <v>2.8877199</v>
      </c>
      <c r="BE2" s="61">
        <v>0.18099253000000001</v>
      </c>
      <c r="BF2" s="61">
        <v>1.2058777000000001</v>
      </c>
      <c r="BG2" s="61">
        <v>1.1518281E-3</v>
      </c>
      <c r="BH2" s="61">
        <v>1.4515303E-3</v>
      </c>
      <c r="BI2" s="61">
        <v>1.2715108000000001E-3</v>
      </c>
      <c r="BJ2" s="61">
        <v>9.7321170000000002E-3</v>
      </c>
      <c r="BK2" s="61">
        <v>8.8602166000000004E-5</v>
      </c>
      <c r="BL2" s="61">
        <v>9.2629105000000003E-2</v>
      </c>
      <c r="BM2" s="61">
        <v>1.0068026999999999</v>
      </c>
      <c r="BN2" s="61">
        <v>0.44919214000000002</v>
      </c>
      <c r="BO2" s="61">
        <v>15.080139000000001</v>
      </c>
      <c r="BP2" s="61">
        <v>2.9457429999999998</v>
      </c>
      <c r="BQ2" s="61">
        <v>4.8790170000000002</v>
      </c>
      <c r="BR2" s="61">
        <v>16.325375000000001</v>
      </c>
      <c r="BS2" s="61">
        <v>4.8751100000000003</v>
      </c>
      <c r="BT2" s="61">
        <v>4.0421414000000002</v>
      </c>
      <c r="BU2" s="61">
        <v>1.7816491E-2</v>
      </c>
      <c r="BV2" s="61">
        <v>3.5199933E-3</v>
      </c>
      <c r="BW2" s="61">
        <v>0.2529864</v>
      </c>
      <c r="BX2" s="61">
        <v>0.2637468</v>
      </c>
      <c r="BY2" s="61">
        <v>2.4143689999999999E-2</v>
      </c>
      <c r="BZ2" s="61">
        <v>1.9722195E-4</v>
      </c>
      <c r="CA2" s="61">
        <v>5.6324329999999999E-2</v>
      </c>
      <c r="CB2" s="61">
        <v>4.1830065000000001E-3</v>
      </c>
      <c r="CC2" s="61">
        <v>5.6016660000000003E-2</v>
      </c>
      <c r="CD2" s="61">
        <v>0.14249751999999999</v>
      </c>
      <c r="CE2" s="61">
        <v>1.3367772E-2</v>
      </c>
      <c r="CF2" s="61">
        <v>3.3721625999999999E-3</v>
      </c>
      <c r="CG2" s="61">
        <v>4.9500000000000003E-7</v>
      </c>
      <c r="CH2" s="61">
        <v>1.1896944E-2</v>
      </c>
      <c r="CI2" s="61">
        <v>1.2663994E-3</v>
      </c>
      <c r="CJ2" s="61">
        <v>0.14877892000000001</v>
      </c>
      <c r="CK2" s="61">
        <v>3.2381774000000002E-3</v>
      </c>
      <c r="CL2" s="61">
        <v>0.16181047000000001</v>
      </c>
      <c r="CM2" s="61">
        <v>0.88579989999999997</v>
      </c>
      <c r="CN2" s="61">
        <v>501.12927000000002</v>
      </c>
      <c r="CO2" s="61">
        <v>860.62603999999999</v>
      </c>
      <c r="CP2" s="61">
        <v>581.80949999999996</v>
      </c>
      <c r="CQ2" s="61">
        <v>178.09827999999999</v>
      </c>
      <c r="CR2" s="61">
        <v>104.152596</v>
      </c>
      <c r="CS2" s="61">
        <v>69.448980000000006</v>
      </c>
      <c r="CT2" s="61">
        <v>499.31732</v>
      </c>
      <c r="CU2" s="61">
        <v>316.76096000000001</v>
      </c>
      <c r="CV2" s="61">
        <v>221.17769999999999</v>
      </c>
      <c r="CW2" s="61">
        <v>376.58066000000002</v>
      </c>
      <c r="CX2" s="61">
        <v>98.820880000000002</v>
      </c>
      <c r="CY2" s="61">
        <v>604.77985000000001</v>
      </c>
      <c r="CZ2" s="61">
        <v>327.57242000000002</v>
      </c>
      <c r="DA2" s="61">
        <v>787.45140000000004</v>
      </c>
      <c r="DB2" s="61">
        <v>741.35253999999998</v>
      </c>
      <c r="DC2" s="61">
        <v>1162.0288</v>
      </c>
      <c r="DD2" s="61">
        <v>1778.4319</v>
      </c>
      <c r="DE2" s="61">
        <v>507.94974000000002</v>
      </c>
      <c r="DF2" s="61">
        <v>778.4932</v>
      </c>
      <c r="DG2" s="61">
        <v>440.67579999999998</v>
      </c>
      <c r="DH2" s="61">
        <v>6.9333115000000003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7.0951114000000004</v>
      </c>
      <c r="B6">
        <f>BB2</f>
        <v>1.9581192999999999</v>
      </c>
      <c r="C6">
        <f>BC2</f>
        <v>2.2475261999999998</v>
      </c>
      <c r="D6">
        <f>BD2</f>
        <v>2.8877199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19642</v>
      </c>
      <c r="C2" s="56">
        <f ca="1">YEAR(TODAY())-YEAR(B2)+IF(TODAY()&gt;=DATE(YEAR(TODAY()),MONTH(B2),DAY(B2)),0,-1)</f>
        <v>68</v>
      </c>
      <c r="E2" s="52">
        <v>150.80000000000001</v>
      </c>
      <c r="F2" s="53" t="s">
        <v>39</v>
      </c>
      <c r="G2" s="52">
        <v>46.5</v>
      </c>
      <c r="H2" s="51" t="s">
        <v>41</v>
      </c>
      <c r="I2" s="72">
        <f>ROUND(G3/E3^2,1)</f>
        <v>20.399999999999999</v>
      </c>
    </row>
    <row r="3" spans="1:9" x14ac:dyDescent="0.3">
      <c r="E3" s="51">
        <f>E2/100</f>
        <v>1.508</v>
      </c>
      <c r="F3" s="51" t="s">
        <v>40</v>
      </c>
      <c r="G3" s="51">
        <f>G2</f>
        <v>46.5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44277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이윤미, ID : H1700062)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09:54:16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44277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150.80000000000001</v>
      </c>
      <c r="L12" s="129"/>
      <c r="M12" s="122">
        <f>'개인정보 및 신체계측 입력'!G2</f>
        <v>46.5</v>
      </c>
      <c r="N12" s="123"/>
      <c r="O12" s="118" t="s">
        <v>271</v>
      </c>
      <c r="P12" s="112"/>
      <c r="Q12" s="115">
        <f>'개인정보 및 신체계측 입력'!I2</f>
        <v>20.399999999999999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이윤미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69.379000000000005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11.875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18.745999999999999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8.8000000000000007</v>
      </c>
      <c r="L72" s="36" t="s">
        <v>53</v>
      </c>
      <c r="M72" s="36">
        <f>ROUND('DRIs DATA'!K8,1)</f>
        <v>7.4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13.93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35.299999999999997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21.95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32.299999999999997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11.96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82.89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38.39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2021-11-19T01:09:42Z</dcterms:modified>
</cp:coreProperties>
</file>