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1)\"/>
    </mc:Choice>
  </mc:AlternateContent>
  <bookViews>
    <workbookView xWindow="0" yWindow="0" windowWidth="21585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<sst xmlns="http://schemas.openxmlformats.org/spreadsheetml/2006/main" count="692" uniqueCount="337">
  <si>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</si>
  <si>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</si>
  <si>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</si>
  <si>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</si>
  <si>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</si>
  <si>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</si>
  <si>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</si>
  <si>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</si>
  <si>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</si>
  <si>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</si>
  <si>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</si>
  <si>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</si>
  <si>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</si>
  <si>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</si>
  <si>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</si>
  <si>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</si>
  <si>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</si>
  <si>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</si>
  <si>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</si>
  <si>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</si>
  <si>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</si>
  <si>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</si>
  <si>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</si>
  <si>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</si>
  <si>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</si>
  <si>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</si>
  <si>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</si>
  <si>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</si>
  <si>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</si>
  <si>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</si>
  <si>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</si>
  <si>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</si>
  <si>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</si>
  <si>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</si>
  <si>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</si>
  <si>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</si>
  <si>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</si>
  <si>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</si>
  <si>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</si>
  <si>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</si>
  <si>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</si>
  <si>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</si>
  <si>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</si>
  <si>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</si>
  <si>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</si>
  <si>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</si>
  <si>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</si>
  <si>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</si>
  <si>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</si>
  <si>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</si>
  <si>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</si>
  <si>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</si>
  <si>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</si>
  <si>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</si>
  <si>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</si>
  <si>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</si>
  <si>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</si>
  <si>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</si>
  <si>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</si>
  <si>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</si>
  <si>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</si>
  <si>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</si>
  <si>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</si>
  <si>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</si>
  <si>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</si>
  <si>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</si>
  <si>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</si>
  <si>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</si>
  <si>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</si>
  <si>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</si>
  <si>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</si>
  <si>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</si>
  <si>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</si>
  <si>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</si>
  <si>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</si>
  <si>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</si>
  <si>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</si>
  <si>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</si>
  <si>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</si>
  <si>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</si>
  <si>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</si>
  <si>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</si>
  <si>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</si>
  <si>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</si>
  <si>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</si>
  <si>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</si>
  <si>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</si>
  <si>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</si>
  <si>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</si>
  <si>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</si>
  <si>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</si>
  <si>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</si>
  <si>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</si>
  <si>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</si>
  <si>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</si>
  <si>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</si>
  <si>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</si>
  <si>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</si>
  <si>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</si>
  <si>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</si>
  <si>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</si>
  <si>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</si>
  <si>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</si>
  <si>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</si>
  <si>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</si>
  <si>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</si>
  <si>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</si>
  <si>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</si>
  <si>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</si>
  <si>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</si>
  <si>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</si>
  <si>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</si>
  <si>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</si>
  <si>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</si>
  <si>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</si>
  <si>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</si>
  <si>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</si>
  <si>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</si>
  <si>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</si>
  <si>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</si>
  <si>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</si>
  <si>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</si>
  <si>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</si>
  <si>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</si>
  <si>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</si>
  <si>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</si>
  <si>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</si>
  <si>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</si>
  <si>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</si>
  <si>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</si>
  <si>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</si>
  <si>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</si>
  <si>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</si>
  <si>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</si>
  <si>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</si>
  <si>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</si>
  <si>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</si>
  <si>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</si>
  <si>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</si>
  <si>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</si>
  <si>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</si>
  <si>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</si>
  <si>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</si>
  <si>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</si>
  <si>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</si>
  <si>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</si>
  <si>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</si>
  <si>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</si>
  <si>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</si>
  <si>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</si>
  <si>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</si>
  <si>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</si>
  <si>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</si>
  <si>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</si>
  <si>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</si>
  <si>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</si>
  <si>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</si>
  <si>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</si>
  <si>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</si>
  <si>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</si>
  <si>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</si>
  <si>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</si>
  <si>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</si>
  <si>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</si>
  <si>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</si>
  <si>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</si>
  <si>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</si>
  <si>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</si>
  <si>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</si>
  <si>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</si>
  <si>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</si>
  <si>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</si>
  <si>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</si>
  <si>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</si>
  <si>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</si>
  <si>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</si>
  <si>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</si>
  <si>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</si>
  <si>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</si>
  <si>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</si>
  <si>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</si>
  <si>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</si>
  <si>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</si>
  <si>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</si>
  <si>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</si>
  <si>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</si>
  <si>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</si>
  <si>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</si>
  <si>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</si>
  <si>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</si>
  <si>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</si>
  <si>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</si>
  <si>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</si>
  <si>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</si>
  <si>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</si>
  <si>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</si>
  <si>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</si>
  <si>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</si>
  <si>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</si>
  <si>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</si>
  <si>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</si>
  <si>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</si>
  <si>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</si>
  <si>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</si>
  <si>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</si>
  <si>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</si>
  <si>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</si>
  <si>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</si>
  <si>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</si>
  <si>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</si>
  <si>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</si>
  <si>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</si>
  <si>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</si>
  <si>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</si>
  <si>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</si>
  <si>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</si>
  <si>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</si>
  <si>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</si>
  <si>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</si>
  <si>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</si>
  <si>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</si>
  <si>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</si>
  <si>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</si>
  <si>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</si>
  <si>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</si>
  <si>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</si>
  <si>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</si>
  <si>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</si>
  <si>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</si>
  <si>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</si>
  <si>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</si>
  <si>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</si>
  <si>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</si>
  <si>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</si>
  <si>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</si>
  <si>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</si>
  <si>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</si>
  <si>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</si>
  <si>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</si>
  <si>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</si>
  <si>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</si>
  <si>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</si>
  <si>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</si>
  <si>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</si>
  <si>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</si>
  <si>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</si>
  <si>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</si>
  <si>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</si>
  <si>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</si>
  <si>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</si>
  <si>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</si>
  <si>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</si>
  <si>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</si>
  <si>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</si>
  <si>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</si>
  <si>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</si>
  <si>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</si>
  <si>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</si>
  <si>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</si>
  <si>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</si>
  <si>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</si>
  <si>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</si>
  <si>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</si>
  <si>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</si>
  <si>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</si>
  <si>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</si>
  <si>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</si>
  <si>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</si>
  <si>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</si>
  <si>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</si>
  <si>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</si>
  <si>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</si>
  <si>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</si>
  <si>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</si>
  <si>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</si>
  <si>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</si>
  <si>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</si>
  <si>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</si>
  <si>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</si>
  <si>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</si>
  <si>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</si>
  <si>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</si>
  <si>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</si>
  <si>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</si>
  <si>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</si>
  <si>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</si>
  <si>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</si>
  <si>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</si>
  <si>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</si>
  <si>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</si>
  <si>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</si>
  <si>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</si>
  <si>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</si>
  <si>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</si>
  <si>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</si>
  <si>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</si>
  <si>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</si>
  <si>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</si>
  <si>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</si>
  <si>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</si>
  <si>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</si>
  <si>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</si>
  <si>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</si>
  <si>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</si>
  <si>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</si>
  <si>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</si>
  <si>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</si>
  <si>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</si>
  <si>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</si>
  <si>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</si>
  <si>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</si>
  <si>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</si>
  <si>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</si>
  <si>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</si>
  <si>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</si>
  <si>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</si>
  <si>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</si>
  <si>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</si>
  <si>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</si>
  <si>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</si>
  <si>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</si>
  <si>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</si>
  <si>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</si>
  <si>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</si>
  <si>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</si>
  <si>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</si>
  <si>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</si>
  <si>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</si>
  <si>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</si>
  <si>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</si>
  <si>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</si>
  <si>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지방</t>
    <phoneticPr fontId="1" type="noConversion"/>
  </si>
  <si>
    <t>비오틴</t>
    <phoneticPr fontId="1" type="noConversion"/>
  </si>
  <si>
    <t>(설문지 : FFQ 95문항 설문지, 사용자 : 장수경, ID : H1700076)</t>
  </si>
  <si>
    <t>2022년 01월 06일 14:45:08</t>
  </si>
  <si>
    <t>H1700076</t>
  </si>
  <si>
    <t>장수경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</si>
</sst>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14.919021000000001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2800"/>
        <c:axId val="207400448"/>
      </c:barChart>
      <c:catAx>
        <c:axId val="49083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400448"/>
        <c:crosses val="autoZero"/>
        <c:auto val="1"/>
        <c:lblAlgn val="ctr"/>
        <c:lblOffset val="100"/>
        <c:noMultiLvlLbl val="0"/>
      </c:catAx>
      <c:valAx>
        <c:axId val="20740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0.38853025000000002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86408"/>
        <c:axId val="496478960"/>
      </c:barChart>
      <c:catAx>
        <c:axId val="49648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78960"/>
        <c:crosses val="autoZero"/>
        <c:auto val="1"/>
        <c:lblAlgn val="ctr"/>
        <c:lblOffset val="100"/>
        <c:noMultiLvlLbl val="0"/>
      </c:catAx>
      <c:valAx>
        <c:axId val="49647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8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0.11088125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80528"/>
        <c:axId val="496481704"/>
      </c:barChart>
      <c:catAx>
        <c:axId val="49648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81704"/>
        <c:crosses val="autoZero"/>
        <c:auto val="1"/>
        <c:lblAlgn val="ctr"/>
        <c:lblOffset val="100"/>
        <c:noMultiLvlLbl val="0"/>
      </c:catAx>
      <c:valAx>
        <c:axId val="49648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8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305.27100000000002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82880"/>
        <c:axId val="496484448"/>
      </c:barChart>
      <c:catAx>
        <c:axId val="496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84448"/>
        <c:crosses val="autoZero"/>
        <c:auto val="1"/>
        <c:lblAlgn val="ctr"/>
        <c:lblOffset val="100"/>
        <c:noMultiLvlLbl val="0"/>
      </c:catAx>
      <c:valAx>
        <c:axId val="49648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8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582.06506000000002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81312"/>
        <c:axId val="496219512"/>
      </c:barChart>
      <c:catAx>
        <c:axId val="49648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9512"/>
        <c:crosses val="autoZero"/>
        <c:auto val="1"/>
        <c:lblAlgn val="ctr"/>
        <c:lblOffset val="100"/>
        <c:noMultiLvlLbl val="0"/>
      </c:catAx>
      <c:valAx>
        <c:axId val="4962195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24.703780999999999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4416"/>
        <c:axId val="496214808"/>
      </c:barChart>
      <c:catAx>
        <c:axId val="49621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4808"/>
        <c:crosses val="autoZero"/>
        <c:auto val="1"/>
        <c:lblAlgn val="ctr"/>
        <c:lblOffset val="100"/>
        <c:noMultiLvlLbl val="0"/>
      </c:catAx>
      <c:valAx>
        <c:axId val="49621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25.060034000000002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07560"/>
        <c:axId val="497207952"/>
      </c:barChart>
      <c:catAx>
        <c:axId val="49720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07952"/>
        <c:crosses val="autoZero"/>
        <c:auto val="1"/>
        <c:lblAlgn val="ctr"/>
        <c:lblOffset val="100"/>
        <c:noMultiLvlLbl val="0"/>
      </c:catAx>
      <c:valAx>
        <c:axId val="49720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0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2.4535925000000001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03248"/>
        <c:axId val="497200896"/>
      </c:barChart>
      <c:catAx>
        <c:axId val="4972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00896"/>
        <c:crosses val="autoZero"/>
        <c:auto val="1"/>
        <c:lblAlgn val="ctr"/>
        <c:lblOffset val="100"/>
        <c:noMultiLvlLbl val="0"/>
      </c:catAx>
      <c:valAx>
        <c:axId val="49720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107.14857000000001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06776"/>
        <c:axId val="497207168"/>
      </c:barChart>
      <c:catAx>
        <c:axId val="49720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07168"/>
        <c:crosses val="autoZero"/>
        <c:auto val="1"/>
        <c:lblAlgn val="ctr"/>
        <c:lblOffset val="100"/>
        <c:noMultiLvlLbl val="0"/>
      </c:catAx>
      <c:valAx>
        <c:axId val="497207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0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1.8196508E-3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04032"/>
        <c:axId val="497203640"/>
      </c:barChart>
      <c:catAx>
        <c:axId val="49720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03640"/>
        <c:crosses val="autoZero"/>
        <c:auto val="1"/>
        <c:lblAlgn val="ctr"/>
        <c:lblOffset val="100"/>
        <c:noMultiLvlLbl val="0"/>
      </c:catAx>
      <c:valAx>
        <c:axId val="4972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0.76365464999999999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05600"/>
        <c:axId val="497201680"/>
      </c:barChart>
      <c:catAx>
        <c:axId val="49720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01680"/>
        <c:crosses val="autoZero"/>
        <c:auto val="1"/>
        <c:lblAlgn val="ctr"/>
        <c:lblOffset val="100"/>
        <c:noMultiLvlLbl val="0"/>
      </c:catAx>
      <c:valAx>
        <c:axId val="49720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0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3.3862426000000001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3240"/>
        <c:axId val="496220296"/>
      </c:barChart>
      <c:catAx>
        <c:axId val="49621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20296"/>
        <c:crosses val="autoZero"/>
        <c:auto val="1"/>
        <c:lblAlgn val="ctr"/>
        <c:lblOffset val="100"/>
        <c:noMultiLvlLbl val="0"/>
      </c:catAx>
      <c:valAx>
        <c:axId val="49622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50.842117000000002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04816"/>
        <c:axId val="497205208"/>
      </c:barChart>
      <c:catAx>
        <c:axId val="49720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05208"/>
        <c:crosses val="autoZero"/>
        <c:auto val="1"/>
        <c:lblAlgn val="ctr"/>
        <c:lblOffset val="100"/>
        <c:noMultiLvlLbl val="0"/>
      </c:catAx>
      <c:valAx>
        <c:axId val="49720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0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21.003413999999999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05992"/>
        <c:axId val="497206384"/>
      </c:barChart>
      <c:catAx>
        <c:axId val="49720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06384"/>
        <c:crosses val="autoZero"/>
        <c:auto val="1"/>
        <c:lblAlgn val="ctr"/>
        <c:lblOffset val="100"/>
        <c:noMultiLvlLbl val="0"/>
      </c:catAx>
      <c:valAx>
        <c:axId val="49720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0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3.2989999999999999</c:v>
                </c:pt>
                <c:pt idx="1">
                  <c:v>16.687999999999999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967120"/>
        <c:axId val="495967512"/>
      </c:barChart>
      <c:catAx>
        <c:axId val="49596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7512"/>
        <c:crosses val="autoZero"/>
        <c:auto val="1"/>
        <c:lblAlgn val="ctr"/>
        <c:lblOffset val="100"/>
        <c:noMultiLvlLbl val="0"/>
      </c:catAx>
      <c:valAx>
        <c:axId val="49596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6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2.3691244</c:v>
                </c:pt>
                <c:pt idx="1">
                  <c:v>2.6795249999999999</c:v>
                </c:pt>
                <c:pt idx="2">
                  <c:v>1.8840897000000001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66.120925999999997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62024"/>
        <c:axId val="495968688"/>
      </c:barChart>
      <c:catAx>
        <c:axId val="4959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8688"/>
        <c:crosses val="autoZero"/>
        <c:auto val="1"/>
        <c:lblAlgn val="ctr"/>
        <c:lblOffset val="100"/>
        <c:noMultiLvlLbl val="0"/>
      </c:catAx>
      <c:valAx>
        <c:axId val="495968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6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2.4093141999999999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62416"/>
        <c:axId val="495962808"/>
      </c:barChart>
      <c:catAx>
        <c:axId val="49596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2808"/>
        <c:crosses val="autoZero"/>
        <c:auto val="1"/>
        <c:lblAlgn val="ctr"/>
        <c:lblOffset val="100"/>
        <c:noMultiLvlLbl val="0"/>
      </c:catAx>
      <c:valAx>
        <c:axId val="495962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6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84.551000000000002</c:v>
                </c:pt>
                <c:pt idx="1">
                  <c:v>4.7690000000000001</c:v>
                </c:pt>
                <c:pt idx="2">
                  <c:v>10.68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965552"/>
        <c:axId val="495963592"/>
      </c:barChart>
      <c:catAx>
        <c:axId val="49596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3592"/>
        <c:crosses val="autoZero"/>
        <c:auto val="1"/>
        <c:lblAlgn val="ctr"/>
        <c:lblOffset val="100"/>
        <c:noMultiLvlLbl val="0"/>
      </c:catAx>
      <c:valAx>
        <c:axId val="49596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6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629.23235999999997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64376"/>
        <c:axId val="495965944"/>
      </c:barChart>
      <c:catAx>
        <c:axId val="49596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5944"/>
        <c:crosses val="autoZero"/>
        <c:auto val="1"/>
        <c:lblAlgn val="ctr"/>
        <c:lblOffset val="100"/>
        <c:noMultiLvlLbl val="0"/>
      </c:catAx>
      <c:valAx>
        <c:axId val="49596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6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8.4661629999999999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64768"/>
        <c:axId val="495966728"/>
      </c:barChart>
      <c:catAx>
        <c:axId val="49596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66728"/>
        <c:crosses val="autoZero"/>
        <c:auto val="1"/>
        <c:lblAlgn val="ctr"/>
        <c:lblOffset val="100"/>
        <c:noMultiLvlLbl val="0"/>
      </c:catAx>
      <c:valAx>
        <c:axId val="495966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99.113630000000001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713512"/>
        <c:axId val="497713120"/>
      </c:barChart>
      <c:catAx>
        <c:axId val="49771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13120"/>
        <c:crosses val="autoZero"/>
        <c:auto val="1"/>
        <c:lblAlgn val="ctr"/>
        <c:lblOffset val="100"/>
        <c:noMultiLvlLbl val="0"/>
      </c:catAx>
      <c:valAx>
        <c:axId val="49771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71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0.66371020000000003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7552"/>
        <c:axId val="496219120"/>
      </c:barChart>
      <c:catAx>
        <c:axId val="49621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9120"/>
        <c:crosses val="autoZero"/>
        <c:auto val="1"/>
        <c:lblAlgn val="ctr"/>
        <c:lblOffset val="100"/>
        <c:noMultiLvlLbl val="0"/>
      </c:catAx>
      <c:valAx>
        <c:axId val="4962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963.15920000000006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719000"/>
        <c:axId val="497720176"/>
      </c:barChart>
      <c:catAx>
        <c:axId val="49771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20176"/>
        <c:crosses val="autoZero"/>
        <c:auto val="1"/>
        <c:lblAlgn val="ctr"/>
        <c:lblOffset val="100"/>
        <c:noMultiLvlLbl val="0"/>
      </c:catAx>
      <c:valAx>
        <c:axId val="49772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71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2.5140351999999999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719392"/>
        <c:axId val="497713904"/>
      </c:barChart>
      <c:catAx>
        <c:axId val="49771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13904"/>
        <c:crosses val="autoZero"/>
        <c:auto val="1"/>
        <c:lblAlgn val="ctr"/>
        <c:lblOffset val="100"/>
        <c:noMultiLvlLbl val="0"/>
      </c:catAx>
      <c:valAx>
        <c:axId val="49771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7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0.32243484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715864"/>
        <c:axId val="497719784"/>
      </c:barChart>
      <c:catAx>
        <c:axId val="49771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19784"/>
        <c:crosses val="autoZero"/>
        <c:auto val="1"/>
        <c:lblAlgn val="ctr"/>
        <c:lblOffset val="100"/>
        <c:noMultiLvlLbl val="0"/>
      </c:catAx>
      <c:valAx>
        <c:axId val="49771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71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22.971563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4024"/>
        <c:axId val="496218336"/>
      </c:barChart>
      <c:catAx>
        <c:axId val="49621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8336"/>
        <c:crosses val="autoZero"/>
        <c:auto val="1"/>
        <c:lblAlgn val="ctr"/>
        <c:lblOffset val="100"/>
        <c:noMultiLvlLbl val="0"/>
      </c:catAx>
      <c:valAx>
        <c:axId val="49621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0.22617725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5200"/>
        <c:axId val="496219904"/>
      </c:barChart>
      <c:catAx>
        <c:axId val="49621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9904"/>
        <c:crosses val="autoZero"/>
        <c:auto val="1"/>
        <c:lblAlgn val="ctr"/>
        <c:lblOffset val="100"/>
        <c:noMultiLvlLbl val="0"/>
      </c:catAx>
      <c:valAx>
        <c:axId val="49621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4.2610836000000001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15984"/>
        <c:axId val="496216376"/>
      </c:barChart>
      <c:catAx>
        <c:axId val="49621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16376"/>
        <c:crosses val="autoZero"/>
        <c:auto val="1"/>
        <c:lblAlgn val="ctr"/>
        <c:lblOffset val="100"/>
        <c:noMultiLvlLbl val="0"/>
      </c:catAx>
      <c:valAx>
        <c:axId val="49621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1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0.32243484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83664"/>
        <c:axId val="496480920"/>
      </c:barChart>
      <c:catAx>
        <c:axId val="49648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80920"/>
        <c:crosses val="autoZero"/>
        <c:auto val="1"/>
        <c:lblAlgn val="ctr"/>
        <c:lblOffset val="100"/>
        <c:noMultiLvlLbl val="0"/>
      </c:catAx>
      <c:valAx>
        <c:axId val="49648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8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77.748344000000003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85232"/>
        <c:axId val="496482096"/>
      </c:barChart>
      <c:catAx>
        <c:axId val="49648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82096"/>
        <c:crosses val="autoZero"/>
        <c:auto val="1"/>
        <c:lblAlgn val="ctr"/>
        <c:lblOffset val="100"/>
        <c:noMultiLvlLbl val="0"/>
      </c:catAx>
      <c:valAx>
        <c:axId val="49648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8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2.4319402999999999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82488"/>
        <c:axId val="496485624"/>
      </c:barChart>
      <c:catAx>
        <c:axId val="49648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485624"/>
        <c:crosses val="autoZero"/>
        <c:auto val="1"/>
        <c:lblAlgn val="ctr"/>
        <c:lblOffset val="100"/>
        <c:noMultiLvlLbl val="0"/>
      </c:catAx>
      <c:valAx>
        <c:axId val="49648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8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장수경, ID : H1700076)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06일 14:45:08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629.23235999999997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14.919021000000001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3.3862426000000001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84.551000000000002</v>
      </c>
      <c r="G8" s="59">
        <f>'DRIs DATA 입력'!G8</f>
        <v>4.7690000000000001</v>
      </c>
      <c r="H8" s="59">
        <f>'DRIs DATA 입력'!H8</f>
        <v>10.68</v>
      </c>
      <c r="I8" s="46"/>
      <c r="J8" s="59" t="s">
        <v>216</v>
      </c>
      <c r="K8" s="59">
        <f>'DRIs DATA 입력'!K8</f>
        <v>3.2989999999999999</v>
      </c>
      <c r="L8" s="59">
        <f>'DRIs DATA 입력'!L8</f>
        <v>16.687999999999999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66.120925999999997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2.4093141999999999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0.66371020000000003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22.971563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8.4661629999999999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0.6295193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0.22617725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4.2610836000000001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0.32243484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77.748344000000003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2.4319402999999999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0.38853025000000002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0.11088125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99.113630000000001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305.27100000000002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963.15920000000006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582.06506000000002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24.703780999999999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25.060034000000002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2.5140351999999999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2.4535925000000001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107.14857000000001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1.8196508E-3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0.76365464999999999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50.842117000000002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21.003413999999999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2" sqref="K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331</v>
      </c>
      <c r="H5" s="65" t="s">
        <v>46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285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285</v>
      </c>
    </row>
    <row r="6" spans="1:27" x14ac:dyDescent="0.3">
      <c r="A6" s="65" t="s">
        <v>280</v>
      </c>
      <c r="B6" s="65">
        <v>1800</v>
      </c>
      <c r="C6" s="65">
        <v>629.23235999999997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14.919021000000001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3.3862426000000001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84.551000000000002</v>
      </c>
      <c r="G8" s="65">
        <v>4.7690000000000001</v>
      </c>
      <c r="H8" s="65">
        <v>10.68</v>
      </c>
      <c r="J8" s="65" t="s">
        <v>296</v>
      </c>
      <c r="K8" s="65">
        <v>3.2989999999999999</v>
      </c>
      <c r="L8" s="65">
        <v>16.687999999999999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285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285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285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285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66.120925999999997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2.4093141999999999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0.66371020000000003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22.971563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332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285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285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285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285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285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285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285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285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8.4661629999999999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0.6295193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0.22617725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4.2610836000000001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0.32243484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77.748344000000003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2.4319402999999999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0.38853025000000002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0.11088125</v>
      </c>
    </row>
    <row r="33" spans="1:68" x14ac:dyDescent="0.3">
      <c r="A33" s="66" t="s">
        <v>313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285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285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285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285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285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285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99.113630000000001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305.27100000000002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963.15920000000006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582.06506000000002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24.703780999999999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25.060034000000002</v>
      </c>
    </row>
    <row r="43" spans="1:68" x14ac:dyDescent="0.3">
      <c r="A43" s="66" t="s">
        <v>318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319</v>
      </c>
      <c r="B44" s="67"/>
      <c r="C44" s="67"/>
      <c r="D44" s="67"/>
      <c r="E44" s="67"/>
      <c r="F44" s="67"/>
      <c r="H44" s="67" t="s">
        <v>320</v>
      </c>
      <c r="I44" s="67"/>
      <c r="J44" s="67"/>
      <c r="K44" s="67"/>
      <c r="L44" s="67"/>
      <c r="M44" s="67"/>
      <c r="O44" s="67" t="s">
        <v>321</v>
      </c>
      <c r="P44" s="67"/>
      <c r="Q44" s="67"/>
      <c r="R44" s="67"/>
      <c r="S44" s="67"/>
      <c r="T44" s="67"/>
      <c r="V44" s="67" t="s">
        <v>322</v>
      </c>
      <c r="W44" s="67"/>
      <c r="X44" s="67"/>
      <c r="Y44" s="67"/>
      <c r="Z44" s="67"/>
      <c r="AA44" s="67"/>
      <c r="AC44" s="67" t="s">
        <v>323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325</v>
      </c>
      <c r="AR44" s="67"/>
      <c r="AS44" s="67"/>
      <c r="AT44" s="67"/>
      <c r="AU44" s="67"/>
      <c r="AV44" s="67"/>
      <c r="AX44" s="67" t="s">
        <v>326</v>
      </c>
      <c r="AY44" s="67"/>
      <c r="AZ44" s="67"/>
      <c r="BA44" s="67"/>
      <c r="BB44" s="67"/>
      <c r="BC44" s="67"/>
      <c r="BE44" s="67" t="s">
        <v>327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285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285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285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285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285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285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285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285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2.5140351999999999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2.4535925000000001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107.14857000000001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1.8196508E-3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0.76365464999999999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50.842117000000002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21.003413999999999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7" sqref="J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57</v>
      </c>
      <c r="E2" s="61">
        <v>629.23235999999997</v>
      </c>
      <c r="F2" s="61">
        <v>118.10467</v>
      </c>
      <c r="G2" s="61">
        <v>6.6613280000000001</v>
      </c>
      <c r="H2" s="61">
        <v>2.6747570000000001</v>
      </c>
      <c r="I2" s="61">
        <v>3.9865708</v>
      </c>
      <c r="J2" s="61">
        <v>14.919021000000001</v>
      </c>
      <c r="K2" s="61">
        <v>8.8336500000000004</v>
      </c>
      <c r="L2" s="61">
        <v>6.0853714999999999</v>
      </c>
      <c r="M2" s="61">
        <v>3.3862426000000001</v>
      </c>
      <c r="N2" s="61">
        <v>0.4148133</v>
      </c>
      <c r="O2" s="61">
        <v>1.5046647</v>
      </c>
      <c r="P2" s="61">
        <v>364.65723000000003</v>
      </c>
      <c r="Q2" s="61">
        <v>3.9007938000000002</v>
      </c>
      <c r="R2" s="61">
        <v>66.120925999999997</v>
      </c>
      <c r="S2" s="61">
        <v>15.955470999999999</v>
      </c>
      <c r="T2" s="61">
        <v>601.98535000000004</v>
      </c>
      <c r="U2" s="61">
        <v>0.66371020000000003</v>
      </c>
      <c r="V2" s="61">
        <v>2.4093141999999999</v>
      </c>
      <c r="W2" s="61">
        <v>22.971563</v>
      </c>
      <c r="X2" s="61">
        <v>8.4661629999999999</v>
      </c>
      <c r="Y2" s="61">
        <v>0.6295193</v>
      </c>
      <c r="Z2" s="61">
        <v>0.22617725</v>
      </c>
      <c r="AA2" s="61">
        <v>4.2610836000000001</v>
      </c>
      <c r="AB2" s="61">
        <v>0.32243484</v>
      </c>
      <c r="AC2" s="61">
        <v>77.748344000000003</v>
      </c>
      <c r="AD2" s="61">
        <v>2.4319402999999999</v>
      </c>
      <c r="AE2" s="61">
        <v>0.38853025000000002</v>
      </c>
      <c r="AF2" s="61">
        <v>0.11088125</v>
      </c>
      <c r="AG2" s="61">
        <v>99.113630000000001</v>
      </c>
      <c r="AH2" s="61">
        <v>49.630670000000002</v>
      </c>
      <c r="AI2" s="61">
        <v>49.482964000000003</v>
      </c>
      <c r="AJ2" s="61">
        <v>305.27100000000002</v>
      </c>
      <c r="AK2" s="61">
        <v>963.15920000000006</v>
      </c>
      <c r="AL2" s="61">
        <v>24.703780999999999</v>
      </c>
      <c r="AM2" s="61">
        <v>582.06506000000002</v>
      </c>
      <c r="AN2" s="61">
        <v>25.060034000000002</v>
      </c>
      <c r="AO2" s="61">
        <v>2.5140351999999999</v>
      </c>
      <c r="AP2" s="61">
        <v>1.6050755999999999</v>
      </c>
      <c r="AQ2" s="61">
        <v>0.90895959999999998</v>
      </c>
      <c r="AR2" s="61">
        <v>2.4535925000000001</v>
      </c>
      <c r="AS2" s="61">
        <v>107.14857000000001</v>
      </c>
      <c r="AT2" s="61">
        <v>1.8196508E-3</v>
      </c>
      <c r="AU2" s="61">
        <v>0.76365464999999999</v>
      </c>
      <c r="AV2" s="61">
        <v>50.842117000000002</v>
      </c>
      <c r="AW2" s="61">
        <v>21.003413999999999</v>
      </c>
      <c r="AX2" s="61">
        <v>7.777689E-3</v>
      </c>
      <c r="AY2" s="61">
        <v>0.27305382</v>
      </c>
      <c r="AZ2" s="61">
        <v>54.793587000000002</v>
      </c>
      <c r="BA2" s="61">
        <v>6.9334230000000003</v>
      </c>
      <c r="BB2" s="61">
        <v>2.3691244</v>
      </c>
      <c r="BC2" s="61">
        <v>2.6795249999999999</v>
      </c>
      <c r="BD2" s="61">
        <v>1.8840897000000001</v>
      </c>
      <c r="BE2" s="61">
        <v>6.9381910000000005E-2</v>
      </c>
      <c r="BF2" s="61">
        <v>0.44201319999999999</v>
      </c>
      <c r="BG2" s="61">
        <v>0</v>
      </c>
      <c r="BH2" s="61">
        <v>4.2586372999999997E-3</v>
      </c>
      <c r="BI2" s="61">
        <v>3.5641340000000001E-3</v>
      </c>
      <c r="BJ2" s="61">
        <v>1.5006289000000001E-2</v>
      </c>
      <c r="BK2" s="61">
        <v>0</v>
      </c>
      <c r="BL2" s="61">
        <v>4.5626827000000002E-2</v>
      </c>
      <c r="BM2" s="61">
        <v>0.4440173</v>
      </c>
      <c r="BN2" s="61">
        <v>7.7510654999999998E-2</v>
      </c>
      <c r="BO2" s="61">
        <v>9.8871319999999994</v>
      </c>
      <c r="BP2" s="61">
        <v>1.0950804999999999</v>
      </c>
      <c r="BQ2" s="61">
        <v>2.2724899999999999</v>
      </c>
      <c r="BR2" s="61">
        <v>10.033636</v>
      </c>
      <c r="BS2" s="61">
        <v>11.430465999999999</v>
      </c>
      <c r="BT2" s="61">
        <v>1.2346117000000001</v>
      </c>
      <c r="BU2" s="61">
        <v>1.4732067499999999E-2</v>
      </c>
      <c r="BV2" s="61">
        <v>4.2789209999999998E-3</v>
      </c>
      <c r="BW2" s="61">
        <v>7.7680250000000006E-2</v>
      </c>
      <c r="BX2" s="61">
        <v>0.26861212000000001</v>
      </c>
      <c r="BY2" s="61">
        <v>3.0228496000000001E-2</v>
      </c>
      <c r="BZ2" s="61">
        <v>1.04345374E-4</v>
      </c>
      <c r="CA2" s="61">
        <v>0.16746232</v>
      </c>
      <c r="CB2" s="61">
        <v>3.4347014000000002E-3</v>
      </c>
      <c r="CC2" s="61">
        <v>3.6998700000000002E-2</v>
      </c>
      <c r="CD2" s="61">
        <v>0.47164103000000002</v>
      </c>
      <c r="CE2" s="61">
        <v>1.1265871E-2</v>
      </c>
      <c r="CF2" s="61">
        <v>2.4183333000000001E-2</v>
      </c>
      <c r="CG2" s="61">
        <v>0</v>
      </c>
      <c r="CH2" s="61">
        <v>5.3867840000000004E-3</v>
      </c>
      <c r="CI2" s="61">
        <v>2.5332670000000001E-3</v>
      </c>
      <c r="CJ2" s="61">
        <v>1.0585659000000001</v>
      </c>
      <c r="CK2" s="61">
        <v>2.9623421999999998E-3</v>
      </c>
      <c r="CL2" s="61">
        <v>0.16842190000000001</v>
      </c>
      <c r="CM2" s="61">
        <v>0.47264519999999999</v>
      </c>
      <c r="CN2" s="61">
        <v>568.03827000000001</v>
      </c>
      <c r="CO2" s="61">
        <v>956.72829999999999</v>
      </c>
      <c r="CP2" s="61">
        <v>453.71087999999997</v>
      </c>
      <c r="CQ2" s="61">
        <v>203.86102</v>
      </c>
      <c r="CR2" s="61">
        <v>111.77855</v>
      </c>
      <c r="CS2" s="61">
        <v>127.05212400000001</v>
      </c>
      <c r="CT2" s="61">
        <v>544.49207000000001</v>
      </c>
      <c r="CU2" s="61">
        <v>290.18612999999999</v>
      </c>
      <c r="CV2" s="61">
        <v>394.87155000000001</v>
      </c>
      <c r="CW2" s="61">
        <v>312.52429999999998</v>
      </c>
      <c r="CX2" s="61">
        <v>91.248739999999998</v>
      </c>
      <c r="CY2" s="61">
        <v>762.56989999999996</v>
      </c>
      <c r="CZ2" s="61">
        <v>293.86324999999999</v>
      </c>
      <c r="DA2" s="61">
        <v>762.80970000000002</v>
      </c>
      <c r="DB2" s="61">
        <v>805.22280000000001</v>
      </c>
      <c r="DC2" s="61">
        <v>976.75214000000005</v>
      </c>
      <c r="DD2" s="61">
        <v>1702.4467</v>
      </c>
      <c r="DE2" s="61">
        <v>328.33141999999998</v>
      </c>
      <c r="DF2" s="61">
        <v>1108.6397999999999</v>
      </c>
      <c r="DG2" s="61">
        <v>377.92838</v>
      </c>
      <c r="DH2" s="61">
        <v>28.924994999999999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6.9334230000000003</v>
      </c>
      <c r="B6">
        <f>BB2</f>
        <v>2.3691244</v>
      </c>
      <c r="C6">
        <f>BC2</f>
        <v>2.6795249999999999</v>
      </c>
      <c r="D6">
        <f>BD2</f>
        <v>1.8840897000000001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23614</v>
      </c>
      <c r="C2" s="56">
        <f ca="1">YEAR(TODAY())-YEAR(B2)+IF(TODAY()&gt;=DATE(YEAR(TODAY()),MONTH(B2),DAY(B2)),0,-1)</f>
        <v>57</v>
      </c>
      <c r="E2" s="52">
        <v>156.6</v>
      </c>
      <c r="F2" s="53" t="s">
        <v>39</v>
      </c>
      <c r="G2" s="52">
        <v>48.4</v>
      </c>
      <c r="H2" s="51" t="s">
        <v>41</v>
      </c>
      <c r="I2" s="72">
        <f>ROUND(G3/E3^2,1)</f>
        <v>19.7</v>
      </c>
    </row>
    <row r="3" spans="1:9" x14ac:dyDescent="0.3">
      <c r="E3" s="51">
        <f>E2/100</f>
        <v>1.5659999999999998</v>
      </c>
      <c r="F3" s="51" t="s">
        <v>40</v>
      </c>
      <c r="G3" s="51">
        <f>G2</f>
        <v>48.4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장수경, ID : H1700076)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06일 14:45:08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Z23" sqref="Z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44567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156.6</v>
      </c>
      <c r="L12" s="124"/>
      <c r="M12" s="117">
        <f>'개인정보 및 신체계측 입력'!G2</f>
        <v>48.4</v>
      </c>
      <c r="N12" s="118"/>
      <c r="O12" s="113" t="s">
        <v>271</v>
      </c>
      <c r="P12" s="107"/>
      <c r="Q12" s="90">
        <f>'개인정보 및 신체계측 입력'!I2</f>
        <v>19.7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장수경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84.551000000000002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4.7690000000000001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10.68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0.7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16.7</v>
      </c>
      <c r="L71" s="36" t="s">
        <v>53</v>
      </c>
      <c r="M71" s="36">
        <f>ROUND('DRIs DATA'!K8,1)</f>
        <v>3.3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8.82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20.079999999999998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8.4700000000000006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21.5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12.39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64.209999999999994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25.14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2020-11-13T06:50:32Z</cp:lastPrinted>
  <dcterms:created xsi:type="dcterms:W3CDTF">2015-06-13T08:19:18Z</dcterms:created>
  <dcterms:modified xsi:type="dcterms:W3CDTF">2022-01-07T05:20:18Z</dcterms:modified>
</cp:coreProperties>
</file>