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<sst xmlns="http://schemas.openxmlformats.org/spreadsheetml/2006/main" count="692" uniqueCount="337">
  <si>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</si>
  <si>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</si>
  <si>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</si>
  <si>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</si>
  <si>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</si>
  <si>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</si>
  <si>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</si>
  <si>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</si>
  <si>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</si>
  <si>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</si>
  <si>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</si>
  <si>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</si>
  <si>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</si>
  <si>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</si>
  <si>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</si>
  <si>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</si>
  <si>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</si>
  <si>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</si>
  <si>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</si>
  <si>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</si>
  <si>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</si>
  <si>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</si>
  <si>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</si>
  <si>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</si>
  <si>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</si>
  <si>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</si>
  <si>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</si>
  <si>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</si>
  <si>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</si>
  <si>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</si>
  <si>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</si>
  <si>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</si>
  <si>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</si>
  <si>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</si>
  <si>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</si>
  <si>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</si>
  <si>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</si>
  <si>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</si>
  <si>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</si>
  <si>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</si>
  <si>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</si>
  <si>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</si>
  <si>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</si>
  <si>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</si>
  <si>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</si>
  <si>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</si>
  <si>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</si>
  <si>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</si>
  <si>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</si>
  <si>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</si>
  <si>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</si>
  <si>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</si>
  <si>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</si>
  <si>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</si>
  <si>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</si>
  <si>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</si>
  <si>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</si>
  <si>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</si>
  <si>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</si>
  <si>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</si>
  <si>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</si>
  <si>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</si>
  <si>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</si>
  <si>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</si>
  <si>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</si>
  <si>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</si>
  <si>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</si>
  <si>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</si>
  <si>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</si>
  <si>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</si>
  <si>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</si>
  <si>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</si>
  <si>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</si>
  <si>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</si>
  <si>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</si>
  <si>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</si>
  <si>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</si>
  <si>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</si>
  <si>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</si>
  <si>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</si>
  <si>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</si>
  <si>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</si>
  <si>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</si>
  <si>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</si>
  <si>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</si>
  <si>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</si>
  <si>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</si>
  <si>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</si>
  <si>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</si>
  <si>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</si>
  <si>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</si>
  <si>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</si>
  <si>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</si>
  <si>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</si>
  <si>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</si>
  <si>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</si>
  <si>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</si>
  <si>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</si>
  <si>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</si>
  <si>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</si>
  <si>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</si>
  <si>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</si>
  <si>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</si>
  <si>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</si>
  <si>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</si>
  <si>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</si>
  <si>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</si>
  <si>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</si>
  <si>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</si>
  <si>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</si>
  <si>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</si>
  <si>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</si>
  <si>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</si>
  <si>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</si>
  <si>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</si>
  <si>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</si>
  <si>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</si>
  <si>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</si>
  <si>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</si>
  <si>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</si>
  <si>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</si>
  <si>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</si>
  <si>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</si>
  <si>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</si>
  <si>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</si>
  <si>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</si>
  <si>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</si>
  <si>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</si>
  <si>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</si>
  <si>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</si>
  <si>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</si>
  <si>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</si>
  <si>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</si>
  <si>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</si>
  <si>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</si>
  <si>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</si>
  <si>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</si>
  <si>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</si>
  <si>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</si>
  <si>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</si>
  <si>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</si>
  <si>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</si>
  <si>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</si>
  <si>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</si>
  <si>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</si>
  <si>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</si>
  <si>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</si>
  <si>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</si>
  <si>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</si>
  <si>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</si>
  <si>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</si>
  <si>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</si>
  <si>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</si>
  <si>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</si>
  <si>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</si>
  <si>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</si>
  <si>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</si>
  <si>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</si>
  <si>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</si>
  <si>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</si>
  <si>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</si>
  <si>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</si>
  <si>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</si>
  <si>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</si>
  <si>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</si>
  <si>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</si>
  <si>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</si>
  <si>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</si>
  <si>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</si>
  <si>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</si>
  <si>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</si>
  <si>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</si>
  <si>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</si>
  <si>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</si>
  <si>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</si>
  <si>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</si>
  <si>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</si>
  <si>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</si>
  <si>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</si>
  <si>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</si>
  <si>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</si>
  <si>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</si>
  <si>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</si>
  <si>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</si>
  <si>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</si>
  <si>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</si>
  <si>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</si>
  <si>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</si>
  <si>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</si>
  <si>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</si>
  <si>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</si>
  <si>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</si>
  <si>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</si>
  <si>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</si>
  <si>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</si>
  <si>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</si>
  <si>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</si>
  <si>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</si>
  <si>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</si>
  <si>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</si>
  <si>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</si>
  <si>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</si>
  <si>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</si>
  <si>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</si>
  <si>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</si>
  <si>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</si>
  <si>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</si>
  <si>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</si>
  <si>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</si>
  <si>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</si>
  <si>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</si>
  <si>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</si>
  <si>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</si>
  <si>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</si>
  <si>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</si>
  <si>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</si>
  <si>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</si>
  <si>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</si>
  <si>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</si>
  <si>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</si>
  <si>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</si>
  <si>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</si>
  <si>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</si>
  <si>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</si>
  <si>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</si>
  <si>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</si>
  <si>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</si>
  <si>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</si>
  <si>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</si>
  <si>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</si>
  <si>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</si>
  <si>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</si>
  <si>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</si>
  <si>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</si>
  <si>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</si>
  <si>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</si>
  <si>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</si>
  <si>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</si>
  <si>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</si>
  <si>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</si>
  <si>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</si>
  <si>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</si>
  <si>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</si>
  <si>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</si>
  <si>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</si>
  <si>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</si>
  <si>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</si>
  <si>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</si>
  <si>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</si>
  <si>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</si>
  <si>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</si>
  <si>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</si>
  <si>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</si>
  <si>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</si>
  <si>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</si>
  <si>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</si>
  <si>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</si>
  <si>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</si>
  <si>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</si>
  <si>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</si>
  <si>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</si>
  <si>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</si>
  <si>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</si>
  <si>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</si>
  <si>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</si>
  <si>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</si>
  <si>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</si>
  <si>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</si>
  <si>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</si>
  <si>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</si>
  <si>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</si>
  <si>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</si>
  <si>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</si>
  <si>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</si>
  <si>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</si>
  <si>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</si>
  <si>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</si>
  <si>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</si>
  <si>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</si>
  <si>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</si>
  <si>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</si>
  <si>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</si>
  <si>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</si>
  <si>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</si>
  <si>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</si>
  <si>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</si>
  <si>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</si>
  <si>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</si>
  <si>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</si>
  <si>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</si>
  <si>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</si>
  <si>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</si>
  <si>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</si>
  <si>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</si>
  <si>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</si>
  <si>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</si>
  <si>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</si>
  <si>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</si>
  <si>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</si>
  <si>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</si>
  <si>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</si>
  <si>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</si>
  <si>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</si>
  <si>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</si>
  <si>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</si>
  <si>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</si>
  <si>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</si>
  <si>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</si>
  <si>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</si>
  <si>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</si>
  <si>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</si>
  <si>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</si>
  <si>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</si>
  <si>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</si>
  <si>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</si>
  <si>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</si>
  <si>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</si>
  <si>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</si>
  <si>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</si>
  <si>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</si>
  <si>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</si>
  <si>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</si>
  <si>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</si>
  <si>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</si>
  <si>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</si>
  <si>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</si>
  <si>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</si>
  <si>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</si>
  <si>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</si>
  <si>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</si>
  <si>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</si>
  <si>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</si>
  <si>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</si>
  <si>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이강윤, ID : H1800075)</t>
  </si>
  <si>
    <t>2021년 11월 17일 15:35:39</t>
  </si>
  <si>
    <t>H1800075</t>
  </si>
  <si>
    <t>이강윤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</si>
</sst>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260.37234000000001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8.7758839999999996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5.4824286000000004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3978.3323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10966.127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399.59512000000001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488.64800000000002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40.336320000000001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2628.1030000000001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0.27915721999999998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9.5095240000000008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88.161649999999995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770.33569999999997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273.72190000000001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7.5289999999999999</c:v>
                </c:pt>
                <c:pt idx="1">
                  <c:v>15.923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53.161250000000003</c:v>
                </c:pt>
                <c:pt idx="1">
                  <c:v>63.449480000000001</c:v>
                </c:pt>
                <c:pt idx="2">
                  <c:v>58.771816000000001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1905.4762000000001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62.397739999999999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61.534999999999997</c:v>
                </c:pt>
                <c:pt idx="1">
                  <c:v>14.474</c:v>
                </c:pt>
                <c:pt idx="2">
                  <c:v>23.991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5576.6934000000001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376.24612000000002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1846.8262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15.101474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18443.151999999998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56.051806999999997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9.5533970000000004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946.61829999999998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4.8834499999999998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51.263330000000003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9.5533970000000004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2052.9036000000001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29.000349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이강윤, ID : H1800075)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15:35:39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5576.6934000000001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260.37234000000001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88.161649999999995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61.534999999999997</v>
      </c>
      <c r="G8" s="59">
        <f>'DRIs DATA 입력'!G8</f>
        <v>14.474</v>
      </c>
      <c r="H8" s="59">
        <f>'DRIs DATA 입력'!H8</f>
        <v>23.991</v>
      </c>
      <c r="I8" s="46"/>
      <c r="J8" s="59" t="s">
        <v>216</v>
      </c>
      <c r="K8" s="59">
        <f>'DRIs DATA 입력'!K8</f>
        <v>7.5289999999999999</v>
      </c>
      <c r="L8" s="59">
        <f>'DRIs DATA 입력'!L8</f>
        <v>15.923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1905.4762000000001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62.397739999999999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15.101474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946.61829999999998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376.24612000000002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7.039364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4.8834499999999998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51.263330000000003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9.5533970000000004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2052.9036000000001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29.000349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8.7758839999999996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5.4824286000000004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1846.8262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3978.3323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18443.151999999998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10966.127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399.59512000000001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488.64800000000002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56.051806999999997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40.336320000000001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2628.1030000000001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0.27915721999999998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9.5095240000000008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770.33569999999997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273.72190000000001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324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324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2200</v>
      </c>
      <c r="C6" s="65">
        <v>5576.6934000000001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260.37234000000001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88.161649999999995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316</v>
      </c>
      <c r="F8" s="65">
        <v>61.534999999999997</v>
      </c>
      <c r="G8" s="65">
        <v>14.474</v>
      </c>
      <c r="H8" s="65">
        <v>23.991</v>
      </c>
      <c r="J8" s="65" t="s">
        <v>316</v>
      </c>
      <c r="K8" s="65">
        <v>7.5289999999999999</v>
      </c>
      <c r="L8" s="65">
        <v>15.923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324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324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324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530</v>
      </c>
      <c r="C16" s="65">
        <v>750</v>
      </c>
      <c r="D16" s="65">
        <v>0</v>
      </c>
      <c r="E16" s="65">
        <v>3000</v>
      </c>
      <c r="F16" s="65">
        <v>1905.4762000000001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62.397739999999999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15.101474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946.61829999999998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324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324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324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324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324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324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324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324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376.24612000000002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7.039364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4.8834499999999998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51.263330000000003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9.5533970000000004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2052.9036000000001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29.000349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8.7758839999999996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5.4824286000000004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324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324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324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324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324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1846.8262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3978.3323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18443.151999999998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10966.127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399.59512000000001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488.64800000000002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324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324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324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324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324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324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324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56.051806999999997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40.336320000000001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2628.1030000000001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0.27915721999999998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9.5095240000000008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770.33569999999997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273.72190000000001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321</v>
      </c>
      <c r="D2" s="61">
        <v>64</v>
      </c>
      <c r="E2" s="61">
        <v>5576.6934000000001</v>
      </c>
      <c r="F2" s="61">
        <v>667.82384999999999</v>
      </c>
      <c r="G2" s="61">
        <v>157.08138</v>
      </c>
      <c r="H2" s="61">
        <v>73.462500000000006</v>
      </c>
      <c r="I2" s="61">
        <v>83.618880000000004</v>
      </c>
      <c r="J2" s="61">
        <v>260.37234000000001</v>
      </c>
      <c r="K2" s="61">
        <v>111.13271</v>
      </c>
      <c r="L2" s="61">
        <v>149.23962</v>
      </c>
      <c r="M2" s="61">
        <v>88.161649999999995</v>
      </c>
      <c r="N2" s="61">
        <v>9.703462</v>
      </c>
      <c r="O2" s="61">
        <v>48.344529999999999</v>
      </c>
      <c r="P2" s="61">
        <v>3925.8809999999999</v>
      </c>
      <c r="Q2" s="61">
        <v>84.064589999999995</v>
      </c>
      <c r="R2" s="61">
        <v>1905.4762000000001</v>
      </c>
      <c r="S2" s="61">
        <v>324.54894999999999</v>
      </c>
      <c r="T2" s="61">
        <v>18971.129000000001</v>
      </c>
      <c r="U2" s="61">
        <v>15.101474</v>
      </c>
      <c r="V2" s="61">
        <v>62.397739999999999</v>
      </c>
      <c r="W2" s="61">
        <v>946.61829999999998</v>
      </c>
      <c r="X2" s="61">
        <v>376.24612000000002</v>
      </c>
      <c r="Y2" s="61">
        <v>7.039364</v>
      </c>
      <c r="Z2" s="61">
        <v>4.8834499999999998</v>
      </c>
      <c r="AA2" s="61">
        <v>51.263330000000003</v>
      </c>
      <c r="AB2" s="61">
        <v>9.5533970000000004</v>
      </c>
      <c r="AC2" s="61">
        <v>2052.9036000000001</v>
      </c>
      <c r="AD2" s="61">
        <v>29.000349</v>
      </c>
      <c r="AE2" s="61">
        <v>8.7758839999999996</v>
      </c>
      <c r="AF2" s="61">
        <v>5.4824286000000004</v>
      </c>
      <c r="AG2" s="61">
        <v>1846.8262</v>
      </c>
      <c r="AH2" s="61">
        <v>1151.2234000000001</v>
      </c>
      <c r="AI2" s="61">
        <v>695.60270000000003</v>
      </c>
      <c r="AJ2" s="61">
        <v>3978.3323</v>
      </c>
      <c r="AK2" s="61">
        <v>18443.151999999998</v>
      </c>
      <c r="AL2" s="61">
        <v>399.59512000000001</v>
      </c>
      <c r="AM2" s="61">
        <v>10966.127</v>
      </c>
      <c r="AN2" s="61">
        <v>488.64800000000002</v>
      </c>
      <c r="AO2" s="61">
        <v>56.051806999999997</v>
      </c>
      <c r="AP2" s="61">
        <v>38.608330000000002</v>
      </c>
      <c r="AQ2" s="61">
        <v>17.443477999999999</v>
      </c>
      <c r="AR2" s="61">
        <v>40.336320000000001</v>
      </c>
      <c r="AS2" s="61">
        <v>2628.1030000000001</v>
      </c>
      <c r="AT2" s="61">
        <v>0.27915721999999998</v>
      </c>
      <c r="AU2" s="61">
        <v>9.5095240000000008</v>
      </c>
      <c r="AV2" s="61">
        <v>770.33569999999997</v>
      </c>
      <c r="AW2" s="61">
        <v>273.72190000000001</v>
      </c>
      <c r="AX2" s="61">
        <v>0.52967019999999998</v>
      </c>
      <c r="AY2" s="61">
        <v>7.0190476999999998</v>
      </c>
      <c r="AZ2" s="61">
        <v>824.45447000000001</v>
      </c>
      <c r="BA2" s="61">
        <v>175.41763</v>
      </c>
      <c r="BB2" s="61">
        <v>53.161250000000003</v>
      </c>
      <c r="BC2" s="61">
        <v>63.449480000000001</v>
      </c>
      <c r="BD2" s="61">
        <v>58.771816000000001</v>
      </c>
      <c r="BE2" s="61">
        <v>3.5506622999999999</v>
      </c>
      <c r="BF2" s="61">
        <v>22.394822999999999</v>
      </c>
      <c r="BG2" s="61">
        <v>1.3877448000000001E-2</v>
      </c>
      <c r="BH2" s="61">
        <v>4.2670180000000002E-2</v>
      </c>
      <c r="BI2" s="61">
        <v>3.2473736000000003E-2</v>
      </c>
      <c r="BJ2" s="61">
        <v>0.20258672999999999</v>
      </c>
      <c r="BK2" s="61">
        <v>1.067496E-3</v>
      </c>
      <c r="BL2" s="61">
        <v>0.79756605999999997</v>
      </c>
      <c r="BM2" s="61">
        <v>11.450317</v>
      </c>
      <c r="BN2" s="61">
        <v>3.0102253000000001</v>
      </c>
      <c r="BO2" s="61">
        <v>166.33327</v>
      </c>
      <c r="BP2" s="61">
        <v>32.601536000000003</v>
      </c>
      <c r="BQ2" s="61">
        <v>51.069954000000003</v>
      </c>
      <c r="BR2" s="61">
        <v>192.14827</v>
      </c>
      <c r="BS2" s="61">
        <v>95.420109999999994</v>
      </c>
      <c r="BT2" s="61">
        <v>34.186729999999997</v>
      </c>
      <c r="BU2" s="61">
        <v>5.0466549999999999E-2</v>
      </c>
      <c r="BV2" s="61">
        <v>0.30142166999999997</v>
      </c>
      <c r="BW2" s="61">
        <v>2.2634810999999999</v>
      </c>
      <c r="BX2" s="61">
        <v>3.9673132999999998</v>
      </c>
      <c r="BY2" s="61">
        <v>0.50498259999999995</v>
      </c>
      <c r="BZ2" s="61">
        <v>2.8733119999999998E-3</v>
      </c>
      <c r="CA2" s="61">
        <v>1.9208829999999999</v>
      </c>
      <c r="CB2" s="61">
        <v>0.23014589999999999</v>
      </c>
      <c r="CC2" s="61">
        <v>0.81681020000000004</v>
      </c>
      <c r="CD2" s="61">
        <v>5.9472880000000004</v>
      </c>
      <c r="CE2" s="61">
        <v>0.21121483999999999</v>
      </c>
      <c r="CF2" s="61">
        <v>0.67025129999999999</v>
      </c>
      <c r="CG2" s="61">
        <v>0</v>
      </c>
      <c r="CH2" s="61">
        <v>8.6202589999999996E-2</v>
      </c>
      <c r="CI2" s="61">
        <v>2.5332670000000001E-3</v>
      </c>
      <c r="CJ2" s="61">
        <v>11.847034000000001</v>
      </c>
      <c r="CK2" s="61">
        <v>5.5159649999999998E-2</v>
      </c>
      <c r="CL2" s="61">
        <v>1.0747237000000001</v>
      </c>
      <c r="CM2" s="61">
        <v>10.249107</v>
      </c>
      <c r="CN2" s="61">
        <v>7357.7397000000001</v>
      </c>
      <c r="CO2" s="61">
        <v>12893.3</v>
      </c>
      <c r="CP2" s="61">
        <v>9787.866</v>
      </c>
      <c r="CQ2" s="61">
        <v>2917.8145</v>
      </c>
      <c r="CR2" s="61">
        <v>1648.9770000000001</v>
      </c>
      <c r="CS2" s="61">
        <v>1035.2589</v>
      </c>
      <c r="CT2" s="61">
        <v>7499.4395000000004</v>
      </c>
      <c r="CU2" s="61">
        <v>5105.2266</v>
      </c>
      <c r="CV2" s="61">
        <v>2971.6273999999999</v>
      </c>
      <c r="CW2" s="61">
        <v>6066.6196</v>
      </c>
      <c r="CX2" s="61">
        <v>1671.9111</v>
      </c>
      <c r="CY2" s="61">
        <v>8641.9529999999995</v>
      </c>
      <c r="CZ2" s="61">
        <v>4660.7160000000003</v>
      </c>
      <c r="DA2" s="61">
        <v>12119.522000000001</v>
      </c>
      <c r="DB2" s="61">
        <v>10309.933999999999</v>
      </c>
      <c r="DC2" s="61">
        <v>18489.223000000002</v>
      </c>
      <c r="DD2" s="61">
        <v>28374.928</v>
      </c>
      <c r="DE2" s="61">
        <v>7176.2543999999998</v>
      </c>
      <c r="DF2" s="61">
        <v>10237.826999999999</v>
      </c>
      <c r="DG2" s="61">
        <v>6896.3050000000003</v>
      </c>
      <c r="DH2" s="61">
        <v>359.36057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175.41763</v>
      </c>
      <c r="B6">
        <f>BB2</f>
        <v>53.161250000000003</v>
      </c>
      <c r="C6">
        <f>BC2</f>
        <v>63.449480000000001</v>
      </c>
      <c r="D6">
        <f>BD2</f>
        <v>58.771816000000001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21052</v>
      </c>
      <c r="C2" s="56">
        <f ca="1">YEAR(TODAY())-YEAR(B2)+IF(TODAY()&gt;=DATE(YEAR(TODAY()),MONTH(B2),DAY(B2)),0,-1)</f>
        <v>64</v>
      </c>
      <c r="E2" s="52">
        <v>165.7</v>
      </c>
      <c r="F2" s="53" t="s">
        <v>39</v>
      </c>
      <c r="G2" s="52">
        <v>85.4</v>
      </c>
      <c r="H2" s="51" t="s">
        <v>41</v>
      </c>
      <c r="I2" s="72">
        <f>ROUND(G3/E3^2,1)</f>
        <v>31.1</v>
      </c>
    </row>
    <row r="3" spans="1:9" x14ac:dyDescent="0.3">
      <c r="E3" s="51">
        <f>E2/100</f>
        <v>1.6569999999999998</v>
      </c>
      <c r="F3" s="51" t="s">
        <v>40</v>
      </c>
      <c r="G3" s="51">
        <f>G2</f>
        <v>85.4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이강윤, ID : H1800075)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15:35:39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44435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165.7</v>
      </c>
      <c r="L12" s="129"/>
      <c r="M12" s="122">
        <f>'개인정보 및 신체계측 입력'!G2</f>
        <v>85.4</v>
      </c>
      <c r="N12" s="123"/>
      <c r="O12" s="118" t="s">
        <v>271</v>
      </c>
      <c r="P12" s="112"/>
      <c r="Q12" s="115">
        <f>'개인정보 및 신체계측 입력'!I2</f>
        <v>31.1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이강윤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61.534999999999997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14.474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23.991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15.9</v>
      </c>
      <c r="L72" s="36" t="s">
        <v>53</v>
      </c>
      <c r="M72" s="36">
        <f>ROUND('DRIs DATA'!K8,1)</f>
        <v>7.5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254.06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519.98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376.25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636.89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230.85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1229.54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560.52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2021-11-17T07:21:37Z</dcterms:modified>
</cp:coreProperties>
</file>