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6)\"/>
    </mc:Choice>
  </mc:AlternateContent>
  <bookViews>
    <workbookView xWindow="0" yWindow="0" windowWidth="21570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<sst xmlns="http://schemas.openxmlformats.org/spreadsheetml/2006/main" count="692" uniqueCount="337">
  <si>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</si>
  <si>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</si>
  <si>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</si>
  <si>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</si>
  <si>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</si>
  <si>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</si>
  <si>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</si>
  <si>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</si>
  <si>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</si>
  <si>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</si>
  <si>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</si>
  <si>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</si>
  <si>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</si>
  <si>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</si>
  <si>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</si>
  <si>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</si>
  <si>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</si>
  <si>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</si>
  <si>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</si>
  <si>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</si>
  <si>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</si>
  <si>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</si>
  <si>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</si>
  <si>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</si>
  <si>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</si>
  <si>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</si>
  <si>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</si>
  <si>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</si>
  <si>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</si>
  <si>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</si>
  <si>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</si>
  <si>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</si>
  <si>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</si>
  <si>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</si>
  <si>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</si>
  <si>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</si>
  <si>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</si>
  <si>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</si>
  <si>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</si>
  <si>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</si>
  <si>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</si>
  <si>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</si>
  <si>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</si>
  <si>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</si>
  <si>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</si>
  <si>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</si>
  <si>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</si>
  <si>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</si>
  <si>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</si>
  <si>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</si>
  <si>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</si>
  <si>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</si>
  <si>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</si>
  <si>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</si>
  <si>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</si>
  <si>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</si>
  <si>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</si>
  <si>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</si>
  <si>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</si>
  <si>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</si>
  <si>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</si>
  <si>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</si>
  <si>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</si>
  <si>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</si>
  <si>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</si>
  <si>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</si>
  <si>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</si>
  <si>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</si>
  <si>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</si>
  <si>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</si>
  <si>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</si>
  <si>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</si>
  <si>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</si>
  <si>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</si>
  <si>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</si>
  <si>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</si>
  <si>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</si>
  <si>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</si>
  <si>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</si>
  <si>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</si>
  <si>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</si>
  <si>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</si>
  <si>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</si>
  <si>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</si>
  <si>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</si>
  <si>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</si>
  <si>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</si>
  <si>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</si>
  <si>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</si>
  <si>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</si>
  <si>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</si>
  <si>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</si>
  <si>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</si>
  <si>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</si>
  <si>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</si>
  <si>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</si>
  <si>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</si>
  <si>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</si>
  <si>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</si>
  <si>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</si>
  <si>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</si>
  <si>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</si>
  <si>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</si>
  <si>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</si>
  <si>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</si>
  <si>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</si>
  <si>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</si>
  <si>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</si>
  <si>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</si>
  <si>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</si>
  <si>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</si>
  <si>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</si>
  <si>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</si>
  <si>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</si>
  <si>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</si>
  <si>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</si>
  <si>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</si>
  <si>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</si>
  <si>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</si>
  <si>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</si>
  <si>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</si>
  <si>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</si>
  <si>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</si>
  <si>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</si>
  <si>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</si>
  <si>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</si>
  <si>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</si>
  <si>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</si>
  <si>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</si>
  <si>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</si>
  <si>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</si>
  <si>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</si>
  <si>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</si>
  <si>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</si>
  <si>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</si>
  <si>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</si>
  <si>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</si>
  <si>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</si>
  <si>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</si>
  <si>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</si>
  <si>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</si>
  <si>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</si>
  <si>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</si>
  <si>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</si>
  <si>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</si>
  <si>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</si>
  <si>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</si>
  <si>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</si>
  <si>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</si>
  <si>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</si>
  <si>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</si>
  <si>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</si>
  <si>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</si>
  <si>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</si>
  <si>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</si>
  <si>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</si>
  <si>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</si>
  <si>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</si>
  <si>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</si>
  <si>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</si>
  <si>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</si>
  <si>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</si>
  <si>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</si>
  <si>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</si>
  <si>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</si>
  <si>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</si>
  <si>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</si>
  <si>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</si>
  <si>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</si>
  <si>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</si>
  <si>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</si>
  <si>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</si>
  <si>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</si>
  <si>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</si>
  <si>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</si>
  <si>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</si>
  <si>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</si>
  <si>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</si>
  <si>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</si>
  <si>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</si>
  <si>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</si>
  <si>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</si>
  <si>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</si>
  <si>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</si>
  <si>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</si>
  <si>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</si>
  <si>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</si>
  <si>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</si>
  <si>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</si>
  <si>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</si>
  <si>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</si>
  <si>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</si>
  <si>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</si>
  <si>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</si>
  <si>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</si>
  <si>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</si>
  <si>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</si>
  <si>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</si>
  <si>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</si>
  <si>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</si>
  <si>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</si>
  <si>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</si>
  <si>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</si>
  <si>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</si>
  <si>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</si>
  <si>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</si>
  <si>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</si>
  <si>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</si>
  <si>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</si>
  <si>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</si>
  <si>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</si>
  <si>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</si>
  <si>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</si>
  <si>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</si>
  <si>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</si>
  <si>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</si>
  <si>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</si>
  <si>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</si>
  <si>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</si>
  <si>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</si>
  <si>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</si>
  <si>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</si>
  <si>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</si>
  <si>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</si>
  <si>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</si>
  <si>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</si>
  <si>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</si>
  <si>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</si>
  <si>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</si>
  <si>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</si>
  <si>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</si>
  <si>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</si>
  <si>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</si>
  <si>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</si>
  <si>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</si>
  <si>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</si>
  <si>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</si>
  <si>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</si>
  <si>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</si>
  <si>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</si>
  <si>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</si>
  <si>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</si>
  <si>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</si>
  <si>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</si>
  <si>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</si>
  <si>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</si>
  <si>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</si>
  <si>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</si>
  <si>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</si>
  <si>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</si>
  <si>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</si>
  <si>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</si>
  <si>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</si>
  <si>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</si>
  <si>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</si>
  <si>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</si>
  <si>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</si>
  <si>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</si>
  <si>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</si>
  <si>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</si>
  <si>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</si>
  <si>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</si>
  <si>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</si>
  <si>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</si>
  <si>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</si>
  <si>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</si>
  <si>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</si>
  <si>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</si>
  <si>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</si>
  <si>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</si>
  <si>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</si>
  <si>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</si>
  <si>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</si>
  <si>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</si>
  <si>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</si>
  <si>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</si>
  <si>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</si>
  <si>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</si>
  <si>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</si>
  <si>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</si>
  <si>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</si>
  <si>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</si>
  <si>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</si>
  <si>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</si>
  <si>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</si>
  <si>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</si>
  <si>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</si>
  <si>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</si>
  <si>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</si>
  <si>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</si>
  <si>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</si>
  <si>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</si>
  <si>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</si>
  <si>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</si>
  <si>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</si>
  <si>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</si>
  <si>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</si>
  <si>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</si>
  <si>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</si>
  <si>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</si>
  <si>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</si>
  <si>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</si>
  <si>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</si>
  <si>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</si>
  <si>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</si>
  <si>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</si>
  <si>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</si>
  <si>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</si>
  <si>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</si>
  <si>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</si>
  <si>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</si>
  <si>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</si>
  <si>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</si>
  <si>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</si>
  <si>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</si>
  <si>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</si>
  <si>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</si>
  <si>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</si>
  <si>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</si>
  <si>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</si>
  <si>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</si>
  <si>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</si>
  <si>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</si>
  <si>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</si>
  <si>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</si>
  <si>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</si>
  <si>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</si>
  <si>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</si>
  <si>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</si>
  <si>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</si>
  <si>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</si>
  <si>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</si>
  <si>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</si>
  <si>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양승태, ID : H1800102)</t>
  </si>
  <si>
    <t>2021년 12월 09일 11:12:21</t>
  </si>
  <si>
    <t>H1800102</t>
  </si>
  <si>
    <t>양승태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</si>
</sst>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127.55535999999999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0552"/>
        <c:axId val="495974864"/>
      </c:barChart>
      <c:catAx>
        <c:axId val="49597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74864"/>
        <c:crosses val="autoZero"/>
        <c:auto val="1"/>
        <c:lblAlgn val="ctr"/>
        <c:lblOffset val="100"/>
        <c:noMultiLvlLbl val="0"/>
      </c:catAx>
      <c:valAx>
        <c:axId val="49597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0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3.6029344000000001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34240"/>
        <c:axId val="497826792"/>
      </c:barChart>
      <c:catAx>
        <c:axId val="49783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26792"/>
        <c:crosses val="autoZero"/>
        <c:auto val="1"/>
        <c:lblAlgn val="ctr"/>
        <c:lblOffset val="100"/>
        <c:noMultiLvlLbl val="0"/>
      </c:catAx>
      <c:valAx>
        <c:axId val="49782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3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0.38019525999999998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28360"/>
        <c:axId val="497828752"/>
      </c:barChart>
      <c:catAx>
        <c:axId val="49782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28752"/>
        <c:crosses val="autoZero"/>
        <c:auto val="1"/>
        <c:lblAlgn val="ctr"/>
        <c:lblOffset val="100"/>
        <c:noMultiLvlLbl val="0"/>
      </c:catAx>
      <c:valAx>
        <c:axId val="49782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2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2205.8887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3296"/>
        <c:axId val="495971728"/>
      </c:barChart>
      <c:catAx>
        <c:axId val="49597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71728"/>
        <c:crosses val="autoZero"/>
        <c:auto val="1"/>
        <c:lblAlgn val="ctr"/>
        <c:lblOffset val="100"/>
        <c:noMultiLvlLbl val="0"/>
      </c:catAx>
      <c:valAx>
        <c:axId val="49597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3993.8108000000002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2120"/>
        <c:axId val="498373464"/>
      </c:barChart>
      <c:catAx>
        <c:axId val="49597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3464"/>
        <c:crosses val="autoZero"/>
        <c:auto val="1"/>
        <c:lblAlgn val="ctr"/>
        <c:lblOffset val="100"/>
        <c:noMultiLvlLbl val="0"/>
      </c:catAx>
      <c:valAx>
        <c:axId val="498373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61.963012999999997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8952"/>
        <c:axId val="498374248"/>
      </c:barChart>
      <c:catAx>
        <c:axId val="49837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4248"/>
        <c:crosses val="autoZero"/>
        <c:auto val="1"/>
        <c:lblAlgn val="ctr"/>
        <c:lblOffset val="100"/>
        <c:noMultiLvlLbl val="0"/>
      </c:catAx>
      <c:valAx>
        <c:axId val="49837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226.65613999999999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5032"/>
        <c:axId val="498375816"/>
      </c:barChart>
      <c:catAx>
        <c:axId val="49837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5816"/>
        <c:crosses val="autoZero"/>
        <c:auto val="1"/>
        <c:lblAlgn val="ctr"/>
        <c:lblOffset val="100"/>
        <c:noMultiLvlLbl val="0"/>
      </c:catAx>
      <c:valAx>
        <c:axId val="49837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21.659238999999999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7776"/>
        <c:axId val="498376208"/>
      </c:barChart>
      <c:catAx>
        <c:axId val="49837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6208"/>
        <c:crosses val="autoZero"/>
        <c:auto val="1"/>
        <c:lblAlgn val="ctr"/>
        <c:lblOffset val="100"/>
        <c:noMultiLvlLbl val="0"/>
      </c:catAx>
      <c:valAx>
        <c:axId val="498376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1258.6101000000001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3856"/>
        <c:axId val="498379344"/>
      </c:barChart>
      <c:catAx>
        <c:axId val="4983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9344"/>
        <c:crosses val="autoZero"/>
        <c:auto val="1"/>
        <c:lblAlgn val="ctr"/>
        <c:lblOffset val="100"/>
        <c:noMultiLvlLbl val="0"/>
      </c:catAx>
      <c:valAx>
        <c:axId val="498379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1.5730564999999998E-2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8560"/>
        <c:axId val="498379736"/>
      </c:barChart>
      <c:catAx>
        <c:axId val="4983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9736"/>
        <c:crosses val="autoZero"/>
        <c:auto val="1"/>
        <c:lblAlgn val="ctr"/>
        <c:lblOffset val="100"/>
        <c:noMultiLvlLbl val="0"/>
      </c:catAx>
      <c:valAx>
        <c:axId val="49837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7.9869026999999999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2680"/>
        <c:axId val="498373072"/>
      </c:barChart>
      <c:catAx>
        <c:axId val="49837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3072"/>
        <c:crosses val="autoZero"/>
        <c:auto val="1"/>
        <c:lblAlgn val="ctr"/>
        <c:lblOffset val="100"/>
        <c:noMultiLvlLbl val="0"/>
      </c:catAx>
      <c:valAx>
        <c:axId val="498373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33.103912000000001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1336"/>
        <c:axId val="495968984"/>
      </c:barChart>
      <c:catAx>
        <c:axId val="49597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68984"/>
        <c:crosses val="autoZero"/>
        <c:auto val="1"/>
        <c:lblAlgn val="ctr"/>
        <c:lblOffset val="100"/>
        <c:noMultiLvlLbl val="0"/>
      </c:catAx>
      <c:valAx>
        <c:axId val="495968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364.99682999999999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13064"/>
        <c:axId val="498711888"/>
      </c:barChart>
      <c:catAx>
        <c:axId val="49871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11888"/>
        <c:crosses val="autoZero"/>
        <c:auto val="1"/>
        <c:lblAlgn val="ctr"/>
        <c:lblOffset val="100"/>
        <c:noMultiLvlLbl val="0"/>
      </c:catAx>
      <c:valAx>
        <c:axId val="49871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1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172.75274999999999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13848"/>
        <c:axId val="498707968"/>
      </c:barChart>
      <c:catAx>
        <c:axId val="49871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07968"/>
        <c:crosses val="autoZero"/>
        <c:auto val="1"/>
        <c:lblAlgn val="ctr"/>
        <c:lblOffset val="100"/>
        <c:noMultiLvlLbl val="0"/>
      </c:catAx>
      <c:valAx>
        <c:axId val="49870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1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2.5209999999999999</c:v>
                </c:pt>
                <c:pt idx="1">
                  <c:v>7.7080000000000002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8708360"/>
        <c:axId val="498713456"/>
      </c:barChart>
      <c:catAx>
        <c:axId val="49870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13456"/>
        <c:crosses val="autoZero"/>
        <c:auto val="1"/>
        <c:lblAlgn val="ctr"/>
        <c:lblOffset val="100"/>
        <c:noMultiLvlLbl val="0"/>
      </c:catAx>
      <c:valAx>
        <c:axId val="49871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0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15.349456999999999</c:v>
                </c:pt>
                <c:pt idx="1">
                  <c:v>18.475014000000002</c:v>
                </c:pt>
                <c:pt idx="2">
                  <c:v>18.387573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531.95659999999998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08752"/>
        <c:axId val="498709536"/>
      </c:barChart>
      <c:catAx>
        <c:axId val="49870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09536"/>
        <c:crosses val="autoZero"/>
        <c:auto val="1"/>
        <c:lblAlgn val="ctr"/>
        <c:lblOffset val="100"/>
        <c:noMultiLvlLbl val="0"/>
      </c:catAx>
      <c:valAx>
        <c:axId val="49870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0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19.407162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11104"/>
        <c:axId val="498707184"/>
      </c:barChart>
      <c:catAx>
        <c:axId val="49871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07184"/>
        <c:crosses val="autoZero"/>
        <c:auto val="1"/>
        <c:lblAlgn val="ctr"/>
        <c:lblOffset val="100"/>
        <c:noMultiLvlLbl val="0"/>
      </c:catAx>
      <c:valAx>
        <c:axId val="49870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78.003</c:v>
                </c:pt>
                <c:pt idx="1">
                  <c:v>7.0890000000000004</c:v>
                </c:pt>
                <c:pt idx="2">
                  <c:v>14.907999999999999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8714632"/>
        <c:axId val="498707576"/>
      </c:barChart>
      <c:catAx>
        <c:axId val="49871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07576"/>
        <c:crosses val="autoZero"/>
        <c:auto val="1"/>
        <c:lblAlgn val="ctr"/>
        <c:lblOffset val="100"/>
        <c:noMultiLvlLbl val="0"/>
      </c:catAx>
      <c:valAx>
        <c:axId val="49870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1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4121.9525999999996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4640"/>
        <c:axId val="549737136"/>
      </c:barChart>
      <c:catAx>
        <c:axId val="4983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37136"/>
        <c:crosses val="autoZero"/>
        <c:auto val="1"/>
        <c:lblAlgn val="ctr"/>
        <c:lblOffset val="100"/>
        <c:noMultiLvlLbl val="0"/>
      </c:catAx>
      <c:valAx>
        <c:axId val="549737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75.227974000000003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35568"/>
        <c:axId val="549741840"/>
      </c:barChart>
      <c:catAx>
        <c:axId val="54973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41840"/>
        <c:crosses val="autoZero"/>
        <c:auto val="1"/>
        <c:lblAlgn val="ctr"/>
        <c:lblOffset val="100"/>
        <c:noMultiLvlLbl val="0"/>
      </c:catAx>
      <c:valAx>
        <c:axId val="54974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3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530.42664000000002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42232"/>
        <c:axId val="549740664"/>
      </c:barChart>
      <c:catAx>
        <c:axId val="54974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40664"/>
        <c:crosses val="autoZero"/>
        <c:auto val="1"/>
        <c:lblAlgn val="ctr"/>
        <c:lblOffset val="100"/>
        <c:noMultiLvlLbl val="0"/>
      </c:catAx>
      <c:valAx>
        <c:axId val="54974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4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5.1087965999999998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4472"/>
        <c:axId val="495970160"/>
      </c:barChart>
      <c:catAx>
        <c:axId val="49597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70160"/>
        <c:crosses val="autoZero"/>
        <c:auto val="1"/>
        <c:lblAlgn val="ctr"/>
        <c:lblOffset val="100"/>
        <c:noMultiLvlLbl val="0"/>
      </c:catAx>
      <c:valAx>
        <c:axId val="49597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5275.7610000000004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40272"/>
        <c:axId val="549735960"/>
      </c:barChart>
      <c:catAx>
        <c:axId val="54974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35960"/>
        <c:crosses val="autoZero"/>
        <c:auto val="1"/>
        <c:lblAlgn val="ctr"/>
        <c:lblOffset val="100"/>
        <c:noMultiLvlLbl val="0"/>
      </c:catAx>
      <c:valAx>
        <c:axId val="54973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4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22.800383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37528"/>
        <c:axId val="549737920"/>
      </c:barChart>
      <c:catAx>
        <c:axId val="54973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37920"/>
        <c:crosses val="autoZero"/>
        <c:auto val="1"/>
        <c:lblAlgn val="ctr"/>
        <c:lblOffset val="100"/>
        <c:noMultiLvlLbl val="0"/>
      </c:catAx>
      <c:valAx>
        <c:axId val="54973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3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2.6100832999999999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36744"/>
        <c:axId val="549738312"/>
      </c:barChart>
      <c:catAx>
        <c:axId val="54973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38312"/>
        <c:crosses val="autoZero"/>
        <c:auto val="1"/>
        <c:lblAlgn val="ctr"/>
        <c:lblOffset val="100"/>
        <c:noMultiLvlLbl val="0"/>
      </c:catAx>
      <c:valAx>
        <c:axId val="54973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3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251.52676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6040"/>
        <c:axId val="495969376"/>
      </c:barChart>
      <c:catAx>
        <c:axId val="49597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69376"/>
        <c:crosses val="autoZero"/>
        <c:auto val="1"/>
        <c:lblAlgn val="ctr"/>
        <c:lblOffset val="100"/>
        <c:noMultiLvlLbl val="0"/>
      </c:catAx>
      <c:valAx>
        <c:axId val="49596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1.8093463000000001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0944"/>
        <c:axId val="497832672"/>
      </c:barChart>
      <c:catAx>
        <c:axId val="49597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32672"/>
        <c:crosses val="autoZero"/>
        <c:auto val="1"/>
        <c:lblAlgn val="ctr"/>
        <c:lblOffset val="100"/>
        <c:noMultiLvlLbl val="0"/>
      </c:catAx>
      <c:valAx>
        <c:axId val="497832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26.945969999999999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29536"/>
        <c:axId val="497833064"/>
      </c:barChart>
      <c:catAx>
        <c:axId val="49782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33064"/>
        <c:crosses val="autoZero"/>
        <c:auto val="1"/>
        <c:lblAlgn val="ctr"/>
        <c:lblOffset val="100"/>
        <c:noMultiLvlLbl val="0"/>
      </c:catAx>
      <c:valAx>
        <c:axId val="49783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2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2.6100832999999999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31496"/>
        <c:axId val="497830712"/>
      </c:barChart>
      <c:catAx>
        <c:axId val="49783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30712"/>
        <c:crosses val="autoZero"/>
        <c:auto val="1"/>
        <c:lblAlgn val="ctr"/>
        <c:lblOffset val="100"/>
        <c:noMultiLvlLbl val="0"/>
      </c:catAx>
      <c:valAx>
        <c:axId val="49783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3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664.22230000000002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27576"/>
        <c:axId val="497831888"/>
      </c:barChart>
      <c:catAx>
        <c:axId val="49782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31888"/>
        <c:crosses val="autoZero"/>
        <c:auto val="1"/>
        <c:lblAlgn val="ctr"/>
        <c:lblOffset val="100"/>
        <c:noMultiLvlLbl val="0"/>
      </c:catAx>
      <c:valAx>
        <c:axId val="49783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2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13.751882999999999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32280"/>
        <c:axId val="497829928"/>
      </c:barChart>
      <c:catAx>
        <c:axId val="49783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29928"/>
        <c:crosses val="autoZero"/>
        <c:auto val="1"/>
        <c:lblAlgn val="ctr"/>
        <c:lblOffset val="100"/>
        <c:noMultiLvlLbl val="0"/>
      </c:catAx>
      <c:valAx>
        <c:axId val="49782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3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양승태, ID : H1800102)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09일 11:12:21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4121.9525999999996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127.55535999999999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33.103912000000001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78.003</v>
      </c>
      <c r="G8" s="59">
        <f>'DRIs DATA 입력'!G8</f>
        <v>7.0890000000000004</v>
      </c>
      <c r="H8" s="59">
        <f>'DRIs DATA 입력'!H8</f>
        <v>14.907999999999999</v>
      </c>
      <c r="I8" s="46"/>
      <c r="J8" s="59" t="s">
        <v>216</v>
      </c>
      <c r="K8" s="59">
        <f>'DRIs DATA 입력'!K8</f>
        <v>2.5209999999999999</v>
      </c>
      <c r="L8" s="59">
        <f>'DRIs DATA 입력'!L8</f>
        <v>7.7080000000000002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531.95659999999998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19.407162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5.1087965999999998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251.52676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75.227974000000003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2.7953649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1.8093463000000001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26.945969999999999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2.6100832999999999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664.22230000000002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13.751882999999999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3.6029344000000001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0.38019525999999998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530.42664000000002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2205.8887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5275.7610000000004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3993.8108000000002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61.963012999999997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226.65613999999999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22.800383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21.659238999999999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1258.6101000000001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1.5730564999999998E-2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7.9869026999999999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364.99682999999999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172.75274999999999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7" sqref="L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2200</v>
      </c>
      <c r="C6" s="65">
        <v>4121.9525999999996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127.55535999999999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33.103912000000001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78.003</v>
      </c>
      <c r="G8" s="65">
        <v>7.0890000000000004</v>
      </c>
      <c r="H8" s="65">
        <v>14.907999999999999</v>
      </c>
      <c r="J8" s="65" t="s">
        <v>297</v>
      </c>
      <c r="K8" s="65">
        <v>2.5209999999999999</v>
      </c>
      <c r="L8" s="65">
        <v>7.7080000000000002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530</v>
      </c>
      <c r="C16" s="65">
        <v>750</v>
      </c>
      <c r="D16" s="65">
        <v>0</v>
      </c>
      <c r="E16" s="65">
        <v>3000</v>
      </c>
      <c r="F16" s="65">
        <v>531.95659999999998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19.407162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5.1087965999999998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251.52676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75.227974000000003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2.7953649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1.8093463000000001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26.945969999999999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2.6100832999999999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664.22230000000002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13.751882999999999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3.6029344000000001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0.38019525999999998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530.42664000000002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2205.8887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5275.7610000000004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3993.8108000000002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61.963012999999997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226.65613999999999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322</v>
      </c>
      <c r="I44" s="69"/>
      <c r="J44" s="69"/>
      <c r="K44" s="69"/>
      <c r="L44" s="69"/>
      <c r="M44" s="69"/>
      <c r="O44" s="69" t="s">
        <v>323</v>
      </c>
      <c r="P44" s="69"/>
      <c r="Q44" s="69"/>
      <c r="R44" s="69"/>
      <c r="S44" s="69"/>
      <c r="T44" s="69"/>
      <c r="V44" s="69" t="s">
        <v>324</v>
      </c>
      <c r="W44" s="69"/>
      <c r="X44" s="69"/>
      <c r="Y44" s="69"/>
      <c r="Z44" s="69"/>
      <c r="AA44" s="69"/>
      <c r="AC44" s="69" t="s">
        <v>325</v>
      </c>
      <c r="AD44" s="69"/>
      <c r="AE44" s="69"/>
      <c r="AF44" s="69"/>
      <c r="AG44" s="69"/>
      <c r="AH44" s="69"/>
      <c r="AJ44" s="69" t="s">
        <v>326</v>
      </c>
      <c r="AK44" s="69"/>
      <c r="AL44" s="69"/>
      <c r="AM44" s="69"/>
      <c r="AN44" s="69"/>
      <c r="AO44" s="69"/>
      <c r="AQ44" s="69" t="s">
        <v>327</v>
      </c>
      <c r="AR44" s="69"/>
      <c r="AS44" s="69"/>
      <c r="AT44" s="69"/>
      <c r="AU44" s="69"/>
      <c r="AV44" s="69"/>
      <c r="AX44" s="69" t="s">
        <v>328</v>
      </c>
      <c r="AY44" s="69"/>
      <c r="AZ44" s="69"/>
      <c r="BA44" s="69"/>
      <c r="BB44" s="69"/>
      <c r="BC44" s="69"/>
      <c r="BE44" s="69" t="s">
        <v>329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22.800383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21.659238999999999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1258.6101000000001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1.5730564999999998E-2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7.9869026999999999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364.99682999999999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172.75274999999999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61</v>
      </c>
      <c r="E2" s="61">
        <v>4121.9525999999996</v>
      </c>
      <c r="F2" s="61">
        <v>667.42675999999994</v>
      </c>
      <c r="G2" s="61">
        <v>60.655135999999999</v>
      </c>
      <c r="H2" s="61">
        <v>30.618666000000001</v>
      </c>
      <c r="I2" s="61">
        <v>30.036469</v>
      </c>
      <c r="J2" s="61">
        <v>127.55535999999999</v>
      </c>
      <c r="K2" s="61">
        <v>75.801215999999997</v>
      </c>
      <c r="L2" s="61">
        <v>51.754147000000003</v>
      </c>
      <c r="M2" s="61">
        <v>33.103912000000001</v>
      </c>
      <c r="N2" s="61">
        <v>5.1127186</v>
      </c>
      <c r="O2" s="61">
        <v>16.08267</v>
      </c>
      <c r="P2" s="61">
        <v>956.14966000000004</v>
      </c>
      <c r="Q2" s="61">
        <v>27.125008000000001</v>
      </c>
      <c r="R2" s="61">
        <v>531.95659999999998</v>
      </c>
      <c r="S2" s="61">
        <v>92.002719999999997</v>
      </c>
      <c r="T2" s="61">
        <v>5279.4470000000001</v>
      </c>
      <c r="U2" s="61">
        <v>5.1087965999999998</v>
      </c>
      <c r="V2" s="61">
        <v>19.407162</v>
      </c>
      <c r="W2" s="61">
        <v>251.52676</v>
      </c>
      <c r="X2" s="61">
        <v>75.227974000000003</v>
      </c>
      <c r="Y2" s="61">
        <v>2.7953649</v>
      </c>
      <c r="Z2" s="61">
        <v>1.8093463000000001</v>
      </c>
      <c r="AA2" s="61">
        <v>26.945969999999999</v>
      </c>
      <c r="AB2" s="61">
        <v>2.6100832999999999</v>
      </c>
      <c r="AC2" s="61">
        <v>664.22230000000002</v>
      </c>
      <c r="AD2" s="61">
        <v>13.751882999999999</v>
      </c>
      <c r="AE2" s="61">
        <v>3.6029344000000001</v>
      </c>
      <c r="AF2" s="61">
        <v>0.38019525999999998</v>
      </c>
      <c r="AG2" s="61">
        <v>530.42664000000002</v>
      </c>
      <c r="AH2" s="61">
        <v>345.66116</v>
      </c>
      <c r="AI2" s="61">
        <v>184.76549</v>
      </c>
      <c r="AJ2" s="61">
        <v>2205.8887</v>
      </c>
      <c r="AK2" s="61">
        <v>5275.7610000000004</v>
      </c>
      <c r="AL2" s="61">
        <v>61.963012999999997</v>
      </c>
      <c r="AM2" s="61">
        <v>3993.8108000000002</v>
      </c>
      <c r="AN2" s="61">
        <v>226.65613999999999</v>
      </c>
      <c r="AO2" s="61">
        <v>22.800383</v>
      </c>
      <c r="AP2" s="61">
        <v>16.031338000000002</v>
      </c>
      <c r="AQ2" s="61">
        <v>6.7690434000000002</v>
      </c>
      <c r="AR2" s="61">
        <v>21.659238999999999</v>
      </c>
      <c r="AS2" s="61">
        <v>1258.6101000000001</v>
      </c>
      <c r="AT2" s="61">
        <v>1.5730564999999998E-2</v>
      </c>
      <c r="AU2" s="61">
        <v>7.9869026999999999</v>
      </c>
      <c r="AV2" s="61">
        <v>364.99682999999999</v>
      </c>
      <c r="AW2" s="61">
        <v>172.75274999999999</v>
      </c>
      <c r="AX2" s="61">
        <v>0.12386228000000001</v>
      </c>
      <c r="AY2" s="61">
        <v>2.1154508999999999</v>
      </c>
      <c r="AZ2" s="61">
        <v>358.30169999999998</v>
      </c>
      <c r="BA2" s="61">
        <v>52.220286999999999</v>
      </c>
      <c r="BB2" s="61">
        <v>15.349456999999999</v>
      </c>
      <c r="BC2" s="61">
        <v>18.475014000000002</v>
      </c>
      <c r="BD2" s="61">
        <v>18.387573</v>
      </c>
      <c r="BE2" s="61">
        <v>1.7862775</v>
      </c>
      <c r="BF2" s="61">
        <v>7.3119110000000003</v>
      </c>
      <c r="BG2" s="61">
        <v>0</v>
      </c>
      <c r="BH2" s="61">
        <v>4.23632E-3</v>
      </c>
      <c r="BI2" s="61">
        <v>4.1958669999999998E-3</v>
      </c>
      <c r="BJ2" s="61">
        <v>6.2631649999999997E-2</v>
      </c>
      <c r="BK2" s="61">
        <v>0</v>
      </c>
      <c r="BL2" s="61">
        <v>0.17511296000000001</v>
      </c>
      <c r="BM2" s="61">
        <v>2.2361287999999999</v>
      </c>
      <c r="BN2" s="61">
        <v>0.56568090000000004</v>
      </c>
      <c r="BO2" s="61">
        <v>40.015293</v>
      </c>
      <c r="BP2" s="61">
        <v>5.4431890000000003</v>
      </c>
      <c r="BQ2" s="61">
        <v>12.172767</v>
      </c>
      <c r="BR2" s="61">
        <v>49.138286999999998</v>
      </c>
      <c r="BS2" s="61">
        <v>33.975009999999997</v>
      </c>
      <c r="BT2" s="61">
        <v>5.4703074000000003</v>
      </c>
      <c r="BU2" s="61">
        <v>4.4119270000000002E-2</v>
      </c>
      <c r="BV2" s="61">
        <v>6.1939880000000003E-2</v>
      </c>
      <c r="BW2" s="61">
        <v>0.41869016999999997</v>
      </c>
      <c r="BX2" s="61">
        <v>1.441057</v>
      </c>
      <c r="BY2" s="61">
        <v>0.14562163</v>
      </c>
      <c r="BZ2" s="61">
        <v>1.0373252E-3</v>
      </c>
      <c r="CA2" s="61">
        <v>0.94758889999999996</v>
      </c>
      <c r="CB2" s="61">
        <v>1.4851431E-2</v>
      </c>
      <c r="CC2" s="61">
        <v>0.22618121999999999</v>
      </c>
      <c r="CD2" s="61">
        <v>2.5622582</v>
      </c>
      <c r="CE2" s="61">
        <v>8.0429669999999995E-2</v>
      </c>
      <c r="CF2" s="61">
        <v>0.72183549999999996</v>
      </c>
      <c r="CG2" s="61">
        <v>1.2449999E-6</v>
      </c>
      <c r="CH2" s="61">
        <v>6.8324339999999997E-2</v>
      </c>
      <c r="CI2" s="61">
        <v>6.3705669999999997E-3</v>
      </c>
      <c r="CJ2" s="61">
        <v>5.9310280000000004</v>
      </c>
      <c r="CK2" s="61">
        <v>2.2573019999999999E-2</v>
      </c>
      <c r="CL2" s="61">
        <v>0.65516775999999999</v>
      </c>
      <c r="CM2" s="61">
        <v>2.2059464000000002</v>
      </c>
      <c r="CN2" s="61">
        <v>4408.6187</v>
      </c>
      <c r="CO2" s="61">
        <v>7593.0806000000002</v>
      </c>
      <c r="CP2" s="61">
        <v>3516.9385000000002</v>
      </c>
      <c r="CQ2" s="61">
        <v>1502.8915999999999</v>
      </c>
      <c r="CR2" s="61">
        <v>849.01239999999996</v>
      </c>
      <c r="CS2" s="61">
        <v>1048.8198</v>
      </c>
      <c r="CT2" s="61">
        <v>4322.1244999999999</v>
      </c>
      <c r="CU2" s="61">
        <v>2268.1460000000002</v>
      </c>
      <c r="CV2" s="61">
        <v>3316.2489999999998</v>
      </c>
      <c r="CW2" s="61">
        <v>2425.6187</v>
      </c>
      <c r="CX2" s="61">
        <v>746.93889999999999</v>
      </c>
      <c r="CY2" s="61">
        <v>6008.8360000000002</v>
      </c>
      <c r="CZ2" s="61">
        <v>2374.8236999999999</v>
      </c>
      <c r="DA2" s="61">
        <v>6230.8804</v>
      </c>
      <c r="DB2" s="61">
        <v>6575.0630000000001</v>
      </c>
      <c r="DC2" s="61">
        <v>8073.3296</v>
      </c>
      <c r="DD2" s="61">
        <v>12569.594999999999</v>
      </c>
      <c r="DE2" s="61">
        <v>2579.0637000000002</v>
      </c>
      <c r="DF2" s="61">
        <v>7451.7803000000004</v>
      </c>
      <c r="DG2" s="61">
        <v>2931.7640000000001</v>
      </c>
      <c r="DH2" s="61">
        <v>144.9085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52.220286999999999</v>
      </c>
      <c r="B6">
        <f>BB2</f>
        <v>15.349456999999999</v>
      </c>
      <c r="C6">
        <f>BC2</f>
        <v>18.475014000000002</v>
      </c>
      <c r="D6">
        <f>BD2</f>
        <v>18.387573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21912</v>
      </c>
      <c r="C2" s="56">
        <f ca="1">YEAR(TODAY())-YEAR(B2)+IF(TODAY()&gt;=DATE(YEAR(TODAY()),MONTH(B2),DAY(B2)),0,-1)</f>
        <v>61</v>
      </c>
      <c r="E2" s="52">
        <v>164</v>
      </c>
      <c r="F2" s="53" t="s">
        <v>39</v>
      </c>
      <c r="G2" s="52">
        <v>74.5</v>
      </c>
      <c r="H2" s="51" t="s">
        <v>41</v>
      </c>
      <c r="I2" s="72">
        <f>ROUND(G3/E3^2,1)</f>
        <v>27.7</v>
      </c>
    </row>
    <row r="3" spans="1:9" x14ac:dyDescent="0.3">
      <c r="E3" s="51">
        <f>E2/100</f>
        <v>1.64</v>
      </c>
      <c r="F3" s="51" t="s">
        <v>40</v>
      </c>
      <c r="G3" s="51">
        <f>G2</f>
        <v>74.5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양승태, ID : H1800102)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09일 11:12:21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2" sqref="AA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44538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164</v>
      </c>
      <c r="L12" s="129"/>
      <c r="M12" s="122">
        <f>'개인정보 및 신체계측 입력'!G2</f>
        <v>74.5</v>
      </c>
      <c r="N12" s="123"/>
      <c r="O12" s="118" t="s">
        <v>271</v>
      </c>
      <c r="P12" s="112"/>
      <c r="Q12" s="115">
        <f>'개인정보 및 신체계측 입력'!I2</f>
        <v>27.7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양승태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7.0890000000000004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14.907999999999999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7.7</v>
      </c>
      <c r="L72" s="36" t="s">
        <v>53</v>
      </c>
      <c r="M72" s="36">
        <f>ROUND('DRIs DATA'!K8,1)</f>
        <v>2.5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70.930000000000007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161.72999999999999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75.23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174.01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66.3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351.72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228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2021-12-09T02:19:37Z</dcterms:modified>
</cp:coreProperties>
</file>