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<sst xmlns="http://schemas.openxmlformats.org/spreadsheetml/2006/main" count="692" uniqueCount="337">
  <si>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</si>
  <si>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</si>
  <si>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</si>
  <si>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</si>
  <si>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</si>
  <si>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</si>
  <si>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</si>
  <si>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</si>
  <si>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</si>
  <si>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</si>
  <si>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</si>
  <si>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</si>
  <si>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</si>
  <si>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</si>
  <si>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</si>
  <si>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</si>
  <si>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</si>
  <si>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</si>
  <si>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</si>
  <si>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</si>
  <si>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</si>
  <si>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</si>
  <si>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</si>
  <si>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</si>
  <si>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</si>
  <si>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</si>
  <si>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</si>
  <si>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</si>
  <si>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</si>
  <si>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</si>
  <si>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</si>
  <si>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</si>
  <si>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</si>
  <si>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</si>
  <si>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</si>
  <si>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</si>
  <si>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</si>
  <si>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</si>
  <si>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</si>
  <si>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</si>
  <si>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</si>
  <si>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</si>
  <si>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</si>
  <si>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</si>
  <si>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</si>
  <si>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</si>
  <si>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</si>
  <si>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</si>
  <si>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</si>
  <si>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</si>
  <si>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</si>
  <si>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</si>
  <si>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</si>
  <si>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</si>
  <si>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</si>
  <si>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</si>
  <si>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</si>
  <si>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</si>
  <si>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</si>
  <si>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</si>
  <si>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</si>
  <si>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</si>
  <si>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</si>
  <si>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</si>
  <si>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</si>
  <si>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</si>
  <si>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</si>
  <si>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</si>
  <si>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</si>
  <si>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</si>
  <si>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</si>
  <si>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</si>
  <si>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</si>
  <si>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</si>
  <si>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</si>
  <si>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</si>
  <si>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</si>
  <si>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</si>
  <si>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</si>
  <si>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</si>
  <si>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</si>
  <si>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</si>
  <si>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</si>
  <si>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</si>
  <si>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</si>
  <si>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</si>
  <si>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</si>
  <si>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</si>
  <si>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</si>
  <si>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</si>
  <si>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</si>
  <si>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</si>
  <si>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</si>
  <si>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</si>
  <si>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</si>
  <si>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</si>
  <si>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</si>
  <si>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</si>
  <si>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</si>
  <si>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</si>
  <si>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</si>
  <si>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</si>
  <si>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</si>
  <si>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</si>
  <si>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</si>
  <si>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</si>
  <si>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</si>
  <si>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</si>
  <si>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</si>
  <si>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</si>
  <si>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</si>
  <si>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</si>
  <si>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</si>
  <si>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</si>
  <si>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</si>
  <si>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</si>
  <si>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</si>
  <si>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</si>
  <si>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</si>
  <si>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</si>
  <si>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</si>
  <si>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</si>
  <si>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</si>
  <si>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</si>
  <si>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</si>
  <si>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</si>
  <si>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</si>
  <si>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</si>
  <si>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</si>
  <si>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</si>
  <si>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</si>
  <si>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</si>
  <si>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</si>
  <si>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</si>
  <si>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</si>
  <si>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</si>
  <si>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</si>
  <si>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</si>
  <si>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</si>
  <si>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</si>
  <si>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</si>
  <si>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</si>
  <si>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</si>
  <si>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</si>
  <si>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</si>
  <si>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</si>
  <si>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</si>
  <si>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</si>
  <si>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</si>
  <si>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</si>
  <si>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</si>
  <si>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</si>
  <si>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</si>
  <si>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</si>
  <si>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</si>
  <si>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</si>
  <si>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</si>
  <si>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</si>
  <si>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</si>
  <si>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</si>
  <si>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</si>
  <si>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</si>
  <si>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</si>
  <si>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</si>
  <si>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</si>
  <si>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</si>
  <si>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</si>
  <si>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</si>
  <si>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</si>
  <si>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</si>
  <si>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</si>
  <si>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</si>
  <si>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</si>
  <si>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</si>
  <si>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</si>
  <si>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</si>
  <si>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</si>
  <si>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</si>
  <si>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</si>
  <si>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</si>
  <si>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</si>
  <si>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</si>
  <si>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</si>
  <si>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</si>
  <si>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</si>
  <si>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</si>
  <si>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</si>
  <si>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</si>
  <si>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</si>
  <si>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</si>
  <si>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</si>
  <si>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</si>
  <si>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</si>
  <si>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</si>
  <si>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</si>
  <si>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</si>
  <si>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</si>
  <si>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</si>
  <si>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</si>
  <si>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</si>
  <si>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</si>
  <si>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</si>
  <si>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</si>
  <si>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</si>
  <si>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</si>
  <si>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</si>
  <si>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</si>
  <si>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</si>
  <si>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</si>
  <si>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</si>
  <si>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</si>
  <si>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</si>
  <si>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</si>
  <si>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</si>
  <si>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</si>
  <si>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</si>
  <si>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</si>
  <si>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</si>
  <si>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</si>
  <si>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</si>
  <si>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</si>
  <si>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</si>
  <si>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</si>
  <si>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</si>
  <si>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</si>
  <si>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</si>
  <si>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</si>
  <si>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</si>
  <si>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</si>
  <si>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</si>
  <si>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</si>
  <si>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</si>
  <si>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</si>
  <si>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</si>
  <si>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</si>
  <si>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</si>
  <si>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</si>
  <si>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</si>
  <si>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</si>
  <si>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</si>
  <si>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</si>
  <si>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</si>
  <si>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</si>
  <si>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</si>
  <si>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</si>
  <si>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</si>
  <si>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</si>
  <si>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</si>
  <si>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</si>
  <si>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</si>
  <si>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</si>
  <si>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</si>
  <si>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</si>
  <si>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</si>
  <si>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</si>
  <si>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</si>
  <si>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</si>
  <si>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</si>
  <si>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</si>
  <si>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</si>
  <si>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</si>
  <si>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</si>
  <si>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</si>
  <si>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</si>
  <si>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</si>
  <si>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</si>
  <si>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</si>
  <si>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</si>
  <si>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</si>
  <si>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</si>
  <si>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</si>
  <si>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</si>
  <si>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</si>
  <si>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</si>
  <si>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</si>
  <si>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</si>
  <si>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</si>
  <si>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</si>
  <si>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</si>
  <si>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</si>
  <si>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</si>
  <si>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</si>
  <si>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</si>
  <si>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</si>
  <si>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</si>
  <si>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</si>
  <si>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</si>
  <si>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</si>
  <si>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</si>
  <si>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</si>
  <si>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</si>
  <si>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</si>
  <si>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</si>
  <si>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</si>
  <si>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</si>
  <si>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</si>
  <si>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</si>
  <si>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</si>
  <si>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</si>
  <si>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</si>
  <si>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</si>
  <si>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</si>
  <si>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</si>
  <si>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</si>
  <si>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</si>
  <si>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</si>
  <si>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</si>
  <si>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</si>
  <si>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</si>
  <si>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</si>
  <si>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</si>
  <si>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</si>
  <si>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</si>
  <si>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</si>
  <si>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</si>
  <si>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</si>
  <si>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</si>
  <si>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</si>
  <si>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</si>
  <si>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</si>
  <si>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</si>
  <si>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</si>
  <si>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</si>
  <si>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</si>
  <si>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</si>
  <si>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</si>
  <si>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</si>
  <si>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</si>
  <si>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</si>
  <si>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</si>
  <si>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</si>
  <si>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</si>
  <si>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</si>
  <si>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김선혁, ID : H1800108)</t>
  </si>
  <si>
    <t>2021년 12월 23일 11:05:12</t>
  </si>
  <si>
    <t>H1800108</t>
  </si>
  <si>
    <t>김선혁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</si>
</sst>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106.98258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78240"/>
        <c:axId val="524145528"/>
      </c:barChart>
      <c:catAx>
        <c:axId val="1069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5528"/>
        <c:crosses val="autoZero"/>
        <c:auto val="1"/>
        <c:lblAlgn val="ctr"/>
        <c:lblOffset val="100"/>
        <c:noMultiLvlLbl val="0"/>
      </c:catAx>
      <c:valAx>
        <c:axId val="5241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2.9534764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400"/>
        <c:axId val="531908520"/>
      </c:barChart>
      <c:catAx>
        <c:axId val="52768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8520"/>
        <c:crosses val="autoZero"/>
        <c:auto val="1"/>
        <c:lblAlgn val="ctr"/>
        <c:lblOffset val="100"/>
        <c:noMultiLvlLbl val="0"/>
      </c:catAx>
      <c:valAx>
        <c:axId val="53190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4.3813167000000002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912"/>
        <c:axId val="531913616"/>
      </c:barChart>
      <c:catAx>
        <c:axId val="53190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3616"/>
        <c:crosses val="autoZero"/>
        <c:auto val="1"/>
        <c:lblAlgn val="ctr"/>
        <c:lblOffset val="100"/>
        <c:noMultiLvlLbl val="0"/>
      </c:catAx>
      <c:valAx>
        <c:axId val="53191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1755.9247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2048"/>
        <c:axId val="531910872"/>
      </c:barChart>
      <c:catAx>
        <c:axId val="5319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872"/>
        <c:crosses val="autoZero"/>
        <c:auto val="1"/>
        <c:lblAlgn val="ctr"/>
        <c:lblOffset val="100"/>
        <c:noMultiLvlLbl val="0"/>
      </c:catAx>
      <c:valAx>
        <c:axId val="53191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6100.0950000000003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1656"/>
        <c:axId val="531907736"/>
      </c:barChart>
      <c:catAx>
        <c:axId val="53191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7736"/>
        <c:crosses val="autoZero"/>
        <c:auto val="1"/>
        <c:lblAlgn val="ctr"/>
        <c:lblOffset val="100"/>
        <c:noMultiLvlLbl val="0"/>
      </c:catAx>
      <c:valAx>
        <c:axId val="531907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223.68333000000001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9696"/>
        <c:axId val="531911264"/>
      </c:barChart>
      <c:catAx>
        <c:axId val="5319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1264"/>
        <c:crosses val="autoZero"/>
        <c:auto val="1"/>
        <c:lblAlgn val="ctr"/>
        <c:lblOffset val="100"/>
        <c:noMultiLvlLbl val="0"/>
      </c:catAx>
      <c:valAx>
        <c:axId val="53191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165.76665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128"/>
        <c:axId val="531910088"/>
      </c:barChart>
      <c:catAx>
        <c:axId val="5319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088"/>
        <c:crosses val="autoZero"/>
        <c:auto val="1"/>
        <c:lblAlgn val="ctr"/>
        <c:lblOffset val="100"/>
        <c:noMultiLvlLbl val="0"/>
      </c:catAx>
      <c:valAx>
        <c:axId val="53191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17.709396000000002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4792"/>
        <c:axId val="531915184"/>
      </c:barChart>
      <c:catAx>
        <c:axId val="53191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5184"/>
        <c:crosses val="autoZero"/>
        <c:auto val="1"/>
        <c:lblAlgn val="ctr"/>
        <c:lblOffset val="100"/>
        <c:noMultiLvlLbl val="0"/>
      </c:catAx>
      <c:valAx>
        <c:axId val="53191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977.67830000000004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8936"/>
        <c:axId val="639962464"/>
      </c:barChart>
      <c:catAx>
        <c:axId val="6399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464"/>
        <c:crosses val="autoZero"/>
        <c:auto val="1"/>
        <c:lblAlgn val="ctr"/>
        <c:lblOffset val="100"/>
        <c:noMultiLvlLbl val="0"/>
      </c:catAx>
      <c:valAx>
        <c:axId val="639962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6.7926017000000003E-3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1288"/>
        <c:axId val="639960896"/>
      </c:barChart>
      <c:catAx>
        <c:axId val="6399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896"/>
        <c:crosses val="autoZero"/>
        <c:auto val="1"/>
        <c:lblAlgn val="ctr"/>
        <c:lblOffset val="100"/>
        <c:noMultiLvlLbl val="0"/>
      </c:catAx>
      <c:valAx>
        <c:axId val="6399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6.4324455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6976"/>
        <c:axId val="639962072"/>
      </c:barChart>
      <c:catAx>
        <c:axId val="6399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072"/>
        <c:crosses val="autoZero"/>
        <c:auto val="1"/>
        <c:lblAlgn val="ctr"/>
        <c:lblOffset val="100"/>
        <c:noMultiLvlLbl val="0"/>
      </c:catAx>
      <c:valAx>
        <c:axId val="63996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53.691733999999997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272"/>
        <c:axId val="524146312"/>
      </c:barChart>
      <c:catAx>
        <c:axId val="5241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6312"/>
        <c:crosses val="autoZero"/>
        <c:auto val="1"/>
        <c:lblAlgn val="ctr"/>
        <c:lblOffset val="100"/>
        <c:noMultiLvlLbl val="0"/>
      </c:catAx>
      <c:valAx>
        <c:axId val="52414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314.35336000000001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0504"/>
        <c:axId val="639962856"/>
      </c:barChart>
      <c:catAx>
        <c:axId val="6399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856"/>
        <c:crosses val="autoZero"/>
        <c:auto val="1"/>
        <c:lblAlgn val="ctr"/>
        <c:lblOffset val="100"/>
        <c:noMultiLvlLbl val="0"/>
      </c:catAx>
      <c:valAx>
        <c:axId val="63996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127.16791000000001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3248"/>
        <c:axId val="639960112"/>
      </c:barChart>
      <c:catAx>
        <c:axId val="63996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112"/>
        <c:crosses val="autoZero"/>
        <c:auto val="1"/>
        <c:lblAlgn val="ctr"/>
        <c:lblOffset val="100"/>
        <c:noMultiLvlLbl val="0"/>
      </c:catAx>
      <c:valAx>
        <c:axId val="6399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13.798</c:v>
                </c:pt>
                <c:pt idx="1">
                  <c:v>12.361000000000001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958152"/>
        <c:axId val="639961680"/>
      </c:barChart>
      <c:catAx>
        <c:axId val="63995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1680"/>
        <c:crosses val="autoZero"/>
        <c:auto val="1"/>
        <c:lblAlgn val="ctr"/>
        <c:lblOffset val="100"/>
        <c:noMultiLvlLbl val="0"/>
      </c:catAx>
      <c:valAx>
        <c:axId val="63996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12.295223</c:v>
                </c:pt>
                <c:pt idx="1">
                  <c:v>15.602432</c:v>
                </c:pt>
                <c:pt idx="2">
                  <c:v>17.53961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1260.586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9720"/>
        <c:axId val="635999632"/>
      </c:barChart>
      <c:catAx>
        <c:axId val="6399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632"/>
        <c:crosses val="autoZero"/>
        <c:auto val="1"/>
        <c:lblAlgn val="ctr"/>
        <c:lblOffset val="100"/>
        <c:noMultiLvlLbl val="0"/>
      </c:catAx>
      <c:valAx>
        <c:axId val="63599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34.731147999999997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024"/>
        <c:axId val="635998456"/>
      </c:barChart>
      <c:catAx>
        <c:axId val="63600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456"/>
        <c:crosses val="autoZero"/>
        <c:auto val="1"/>
        <c:lblAlgn val="ctr"/>
        <c:lblOffset val="100"/>
        <c:noMultiLvlLbl val="0"/>
      </c:catAx>
      <c:valAx>
        <c:axId val="6359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</c:v>
                </c:pt>
                <c:pt idx="1">
                  <c:v>8.0250000000000004</c:v>
                </c:pt>
                <c:pt idx="2">
                  <c:v>16.274000000000001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002768"/>
        <c:axId val="635996888"/>
      </c:barChart>
      <c:catAx>
        <c:axId val="63600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888"/>
        <c:crosses val="autoZero"/>
        <c:auto val="1"/>
        <c:lblAlgn val="ctr"/>
        <c:lblOffset val="100"/>
        <c:noMultiLvlLbl val="0"/>
      </c:catAx>
      <c:valAx>
        <c:axId val="63599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2957.0277999999998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552"/>
        <c:axId val="635999240"/>
      </c:barChart>
      <c:catAx>
        <c:axId val="6360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240"/>
        <c:crosses val="autoZero"/>
        <c:auto val="1"/>
        <c:lblAlgn val="ctr"/>
        <c:lblOffset val="100"/>
        <c:noMultiLvlLbl val="0"/>
      </c:catAx>
      <c:valAx>
        <c:axId val="63599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260.32567999999998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808"/>
        <c:axId val="636001984"/>
      </c:barChart>
      <c:catAx>
        <c:axId val="63600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984"/>
        <c:crosses val="autoZero"/>
        <c:auto val="1"/>
        <c:lblAlgn val="ctr"/>
        <c:lblOffset val="100"/>
        <c:noMultiLvlLbl val="0"/>
      </c:catAx>
      <c:valAx>
        <c:axId val="63600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875.83140000000003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944"/>
        <c:axId val="635996496"/>
      </c:barChart>
      <c:catAx>
        <c:axId val="63600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496"/>
        <c:crosses val="autoZero"/>
        <c:auto val="1"/>
        <c:lblAlgn val="ctr"/>
        <c:lblOffset val="100"/>
        <c:noMultiLvlLbl val="0"/>
      </c:catAx>
      <c:valAx>
        <c:axId val="63599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5.0034485000000002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6704"/>
        <c:axId val="524142392"/>
      </c:barChart>
      <c:catAx>
        <c:axId val="5241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2392"/>
        <c:crosses val="autoZero"/>
        <c:auto val="1"/>
        <c:lblAlgn val="ctr"/>
        <c:lblOffset val="100"/>
        <c:noMultiLvlLbl val="0"/>
      </c:catAx>
      <c:valAx>
        <c:axId val="52414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16926.895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7672"/>
        <c:axId val="635998848"/>
      </c:barChart>
      <c:catAx>
        <c:axId val="6359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848"/>
        <c:crosses val="autoZero"/>
        <c:auto val="1"/>
        <c:lblAlgn val="ctr"/>
        <c:lblOffset val="100"/>
        <c:noMultiLvlLbl val="0"/>
      </c:catAx>
      <c:valAx>
        <c:axId val="6359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31.169422000000001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0496"/>
        <c:axId val="641697360"/>
      </c:barChart>
      <c:catAx>
        <c:axId val="64170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7360"/>
        <c:crosses val="autoZero"/>
        <c:auto val="1"/>
        <c:lblAlgn val="ctr"/>
        <c:lblOffset val="100"/>
        <c:noMultiLvlLbl val="0"/>
      </c:catAx>
      <c:valAx>
        <c:axId val="6416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3.3034086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697752"/>
        <c:axId val="641699320"/>
      </c:barChart>
      <c:catAx>
        <c:axId val="64169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9320"/>
        <c:crosses val="autoZero"/>
        <c:auto val="1"/>
        <c:lblAlgn val="ctr"/>
        <c:lblOffset val="100"/>
        <c:noMultiLvlLbl val="0"/>
      </c:catAx>
      <c:valAx>
        <c:axId val="64169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69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522.10419999999999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3224"/>
        <c:axId val="527681656"/>
      </c:barChart>
      <c:catAx>
        <c:axId val="52768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1656"/>
        <c:crosses val="autoZero"/>
        <c:auto val="1"/>
        <c:lblAlgn val="ctr"/>
        <c:lblOffset val="100"/>
        <c:noMultiLvlLbl val="0"/>
      </c:catAx>
      <c:valAx>
        <c:axId val="52768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2.3273535000000001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792"/>
        <c:axId val="527682832"/>
      </c:barChart>
      <c:catAx>
        <c:axId val="52768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832"/>
        <c:crosses val="autoZero"/>
        <c:auto val="1"/>
        <c:lblAlgn val="ctr"/>
        <c:lblOffset val="100"/>
        <c:noMultiLvlLbl val="0"/>
      </c:catAx>
      <c:valAx>
        <c:axId val="5276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28.276662999999999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6752"/>
        <c:axId val="527683616"/>
      </c:barChart>
      <c:catAx>
        <c:axId val="5276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3616"/>
        <c:crosses val="autoZero"/>
        <c:auto val="1"/>
        <c:lblAlgn val="ctr"/>
        <c:lblOffset val="100"/>
        <c:noMultiLvlLbl val="0"/>
      </c:catAx>
      <c:valAx>
        <c:axId val="52768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3.3034086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048"/>
        <c:axId val="527687144"/>
      </c:barChart>
      <c:catAx>
        <c:axId val="5276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7144"/>
        <c:crosses val="autoZero"/>
        <c:auto val="1"/>
        <c:lblAlgn val="ctr"/>
        <c:lblOffset val="100"/>
        <c:noMultiLvlLbl val="0"/>
      </c:catAx>
      <c:valAx>
        <c:axId val="52768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1173.4503999999999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7928"/>
        <c:axId val="527685184"/>
      </c:barChart>
      <c:catAx>
        <c:axId val="52768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184"/>
        <c:crosses val="autoZero"/>
        <c:auto val="1"/>
        <c:lblAlgn val="ctr"/>
        <c:lblOffset val="100"/>
        <c:noMultiLvlLbl val="0"/>
      </c:catAx>
      <c:valAx>
        <c:axId val="52768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10.162827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440"/>
        <c:axId val="527685968"/>
      </c:barChart>
      <c:catAx>
        <c:axId val="5276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968"/>
        <c:crosses val="autoZero"/>
        <c:auto val="1"/>
        <c:lblAlgn val="ctr"/>
        <c:lblOffset val="100"/>
        <c:noMultiLvlLbl val="0"/>
      </c:catAx>
      <c:valAx>
        <c:axId val="52768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김선혁, ID : H1800108)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23일 11:05:12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2957.0277999999998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106.98258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53.691733999999997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75.7</v>
      </c>
      <c r="G8" s="59">
        <f>'DRIs DATA 입력'!G8</f>
        <v>8.0250000000000004</v>
      </c>
      <c r="H8" s="59">
        <f>'DRIs DATA 입력'!H8</f>
        <v>16.274000000000001</v>
      </c>
      <c r="I8" s="46"/>
      <c r="J8" s="59" t="s">
        <v>216</v>
      </c>
      <c r="K8" s="59">
        <f>'DRIs DATA 입력'!K8</f>
        <v>13.798</v>
      </c>
      <c r="L8" s="59">
        <f>'DRIs DATA 입력'!L8</f>
        <v>12.361000000000001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1260.586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34.731147999999997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5.0034485000000002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522.10419999999999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260.32567999999998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3.3732934000000001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2.3273535000000001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28.276662999999999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3.3034086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1173.4503999999999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10.162827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2.9534764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4.3813167000000002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875.83140000000003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1755.9247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16926.895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6100.0950000000003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223.68333000000001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165.76665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31.169422000000001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17.709396000000002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977.67830000000004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6.7926017000000003E-3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6.4324455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314.35336000000001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127.16791000000001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53" sqref="U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2957.0277999999998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106.98258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53.691733999999997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75.7</v>
      </c>
      <c r="G8" s="65">
        <v>8.0250000000000004</v>
      </c>
      <c r="H8" s="65">
        <v>16.274000000000001</v>
      </c>
      <c r="J8" s="65" t="s">
        <v>297</v>
      </c>
      <c r="K8" s="65">
        <v>13.798</v>
      </c>
      <c r="L8" s="65">
        <v>12.361000000000001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1260.586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34.731147999999997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5.0034485000000002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522.10419999999999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260.32567999999998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3.3732934000000001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2.3273535000000001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28.276662999999999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3.3034086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1173.4503999999999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10.162827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2.9534764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4.3813167000000002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875.83140000000003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1755.9247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16926.895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6100.0950000000003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223.68333000000001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165.76665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321</v>
      </c>
      <c r="B44" s="67"/>
      <c r="C44" s="67"/>
      <c r="D44" s="67"/>
      <c r="E44" s="67"/>
      <c r="F44" s="67"/>
      <c r="H44" s="67" t="s">
        <v>322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327</v>
      </c>
      <c r="AR44" s="67"/>
      <c r="AS44" s="67"/>
      <c r="AT44" s="67"/>
      <c r="AU44" s="67"/>
      <c r="AV44" s="67"/>
      <c r="AX44" s="67" t="s">
        <v>328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31.169422000000001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17.709396000000002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977.67830000000004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6.7926017000000003E-3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6.4324455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314.35336000000001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127.16791000000001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71</v>
      </c>
      <c r="E2" s="61">
        <v>2957.0277999999998</v>
      </c>
      <c r="F2" s="61">
        <v>497.62952000000001</v>
      </c>
      <c r="G2" s="61">
        <v>52.756886000000002</v>
      </c>
      <c r="H2" s="61">
        <v>33.254013</v>
      </c>
      <c r="I2" s="61">
        <v>19.502872</v>
      </c>
      <c r="J2" s="61">
        <v>106.98258</v>
      </c>
      <c r="K2" s="61">
        <v>65.295540000000003</v>
      </c>
      <c r="L2" s="61">
        <v>41.687041999999998</v>
      </c>
      <c r="M2" s="61">
        <v>53.691733999999997</v>
      </c>
      <c r="N2" s="61">
        <v>3.4415990000000001</v>
      </c>
      <c r="O2" s="61">
        <v>29.879570000000001</v>
      </c>
      <c r="P2" s="61">
        <v>1500.9072000000001</v>
      </c>
      <c r="Q2" s="61">
        <v>65.532210000000006</v>
      </c>
      <c r="R2" s="61">
        <v>1260.586</v>
      </c>
      <c r="S2" s="61">
        <v>103.651535</v>
      </c>
      <c r="T2" s="61">
        <v>13883.214</v>
      </c>
      <c r="U2" s="61">
        <v>5.0034485000000002</v>
      </c>
      <c r="V2" s="61">
        <v>34.731147999999997</v>
      </c>
      <c r="W2" s="61">
        <v>522.10419999999999</v>
      </c>
      <c r="X2" s="61">
        <v>260.32567999999998</v>
      </c>
      <c r="Y2" s="61">
        <v>3.3732934000000001</v>
      </c>
      <c r="Z2" s="61">
        <v>2.3273535000000001</v>
      </c>
      <c r="AA2" s="61">
        <v>28.276662999999999</v>
      </c>
      <c r="AB2" s="61">
        <v>3.3034086</v>
      </c>
      <c r="AC2" s="61">
        <v>1173.4503999999999</v>
      </c>
      <c r="AD2" s="61">
        <v>10.162827</v>
      </c>
      <c r="AE2" s="61">
        <v>2.9534764</v>
      </c>
      <c r="AF2" s="61">
        <v>4.3813167000000002</v>
      </c>
      <c r="AG2" s="61">
        <v>875.83140000000003</v>
      </c>
      <c r="AH2" s="61">
        <v>631.11440000000005</v>
      </c>
      <c r="AI2" s="61">
        <v>244.71702999999999</v>
      </c>
      <c r="AJ2" s="61">
        <v>1755.9247</v>
      </c>
      <c r="AK2" s="61">
        <v>16926.895</v>
      </c>
      <c r="AL2" s="61">
        <v>223.68333000000001</v>
      </c>
      <c r="AM2" s="61">
        <v>6100.0950000000003</v>
      </c>
      <c r="AN2" s="61">
        <v>165.76665</v>
      </c>
      <c r="AO2" s="61">
        <v>31.169422000000001</v>
      </c>
      <c r="AP2" s="61">
        <v>26.385176000000001</v>
      </c>
      <c r="AQ2" s="61">
        <v>4.7842469999999997</v>
      </c>
      <c r="AR2" s="61">
        <v>17.709396000000002</v>
      </c>
      <c r="AS2" s="61">
        <v>977.67830000000004</v>
      </c>
      <c r="AT2" s="61">
        <v>6.7926017000000003E-3</v>
      </c>
      <c r="AU2" s="61">
        <v>6.4324455</v>
      </c>
      <c r="AV2" s="61">
        <v>314.35336000000001</v>
      </c>
      <c r="AW2" s="61">
        <v>127.16791000000001</v>
      </c>
      <c r="AX2" s="61">
        <v>0.28828949999999998</v>
      </c>
      <c r="AY2" s="61">
        <v>2.0644762999999999</v>
      </c>
      <c r="AZ2" s="61">
        <v>292.60122999999999</v>
      </c>
      <c r="BA2" s="61">
        <v>45.466709999999999</v>
      </c>
      <c r="BB2" s="61">
        <v>12.295223</v>
      </c>
      <c r="BC2" s="61">
        <v>15.602432</v>
      </c>
      <c r="BD2" s="61">
        <v>17.53961</v>
      </c>
      <c r="BE2" s="61">
        <v>1.6610009999999999</v>
      </c>
      <c r="BF2" s="61">
        <v>6.0999160000000003</v>
      </c>
      <c r="BG2" s="61">
        <v>0</v>
      </c>
      <c r="BH2" s="61">
        <v>0</v>
      </c>
      <c r="BI2" s="61">
        <v>1.6887264999999999E-3</v>
      </c>
      <c r="BJ2" s="61">
        <v>4.5381337000000001E-2</v>
      </c>
      <c r="BK2" s="61">
        <v>0</v>
      </c>
      <c r="BL2" s="61">
        <v>0.83751165999999999</v>
      </c>
      <c r="BM2" s="61">
        <v>9.9572734999999994</v>
      </c>
      <c r="BN2" s="61">
        <v>3.2271187000000001</v>
      </c>
      <c r="BO2" s="61">
        <v>150.82811000000001</v>
      </c>
      <c r="BP2" s="61">
        <v>30.099129999999999</v>
      </c>
      <c r="BQ2" s="61">
        <v>48.32488</v>
      </c>
      <c r="BR2" s="61">
        <v>164.10927000000001</v>
      </c>
      <c r="BS2" s="61">
        <v>39.619540000000001</v>
      </c>
      <c r="BT2" s="61">
        <v>40.669310000000003</v>
      </c>
      <c r="BU2" s="61">
        <v>3.4727037000000002E-2</v>
      </c>
      <c r="BV2" s="61">
        <v>4.8602417000000002E-2</v>
      </c>
      <c r="BW2" s="61">
        <v>2.5711523999999999</v>
      </c>
      <c r="BX2" s="61">
        <v>3.04983</v>
      </c>
      <c r="BY2" s="61">
        <v>8.7614380000000006E-2</v>
      </c>
      <c r="BZ2" s="61">
        <v>6.6610035999999995E-4</v>
      </c>
      <c r="CA2" s="61">
        <v>0.68795024999999999</v>
      </c>
      <c r="CB2" s="61">
        <v>2.0815777000000001E-2</v>
      </c>
      <c r="CC2" s="61">
        <v>0.20162271000000001</v>
      </c>
      <c r="CD2" s="61">
        <v>1.9593087</v>
      </c>
      <c r="CE2" s="61">
        <v>8.2354689999999994E-2</v>
      </c>
      <c r="CF2" s="61">
        <v>0.68225115999999997</v>
      </c>
      <c r="CG2" s="61">
        <v>0</v>
      </c>
      <c r="CH2" s="61">
        <v>6.5065674000000004E-2</v>
      </c>
      <c r="CI2" s="61">
        <v>1.5350295999999999E-2</v>
      </c>
      <c r="CJ2" s="61">
        <v>4.5322750000000003</v>
      </c>
      <c r="CK2" s="61">
        <v>2.4313454000000002E-2</v>
      </c>
      <c r="CL2" s="61">
        <v>0.49515947999999999</v>
      </c>
      <c r="CM2" s="61">
        <v>9.2345100000000002</v>
      </c>
      <c r="CN2" s="61">
        <v>3507.9423999999999</v>
      </c>
      <c r="CO2" s="61">
        <v>6041.9279999999999</v>
      </c>
      <c r="CP2" s="61">
        <v>3256.1183999999998</v>
      </c>
      <c r="CQ2" s="61">
        <v>1285.6548</v>
      </c>
      <c r="CR2" s="61">
        <v>711.9479</v>
      </c>
      <c r="CS2" s="61">
        <v>635.45439999999996</v>
      </c>
      <c r="CT2" s="61">
        <v>3463.4110000000001</v>
      </c>
      <c r="CU2" s="61">
        <v>1939.2240999999999</v>
      </c>
      <c r="CV2" s="61">
        <v>2012.2217000000001</v>
      </c>
      <c r="CW2" s="61">
        <v>2258.0374000000002</v>
      </c>
      <c r="CX2" s="61">
        <v>772.48829999999998</v>
      </c>
      <c r="CY2" s="61">
        <v>4671.1772000000001</v>
      </c>
      <c r="CZ2" s="61">
        <v>2390.6030000000001</v>
      </c>
      <c r="DA2" s="61">
        <v>5300.0385999999999</v>
      </c>
      <c r="DB2" s="61">
        <v>5366.4970000000003</v>
      </c>
      <c r="DC2" s="61">
        <v>7366.9719999999998</v>
      </c>
      <c r="DD2" s="61">
        <v>11865.043</v>
      </c>
      <c r="DE2" s="61">
        <v>2331.183</v>
      </c>
      <c r="DF2" s="61">
        <v>5763.848</v>
      </c>
      <c r="DG2" s="61">
        <v>2636.9225999999999</v>
      </c>
      <c r="DH2" s="61">
        <v>111.685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45.466709999999999</v>
      </c>
      <c r="B6">
        <f>BB2</f>
        <v>12.295223</v>
      </c>
      <c r="C6">
        <f>BC2</f>
        <v>15.602432</v>
      </c>
      <c r="D6">
        <f>BD2</f>
        <v>17.53961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18281</v>
      </c>
      <c r="C2" s="56">
        <f ca="1">YEAR(TODAY())-YEAR(B2)+IF(TODAY()&gt;=DATE(YEAR(TODAY()),MONTH(B2),DAY(B2)),0,-1)</f>
        <v>71</v>
      </c>
      <c r="E2" s="52">
        <v>164.8</v>
      </c>
      <c r="F2" s="53" t="s">
        <v>39</v>
      </c>
      <c r="G2" s="52">
        <v>68.8</v>
      </c>
      <c r="H2" s="51" t="s">
        <v>41</v>
      </c>
      <c r="I2" s="72">
        <f>ROUND(G3/E3^2,1)</f>
        <v>25.3</v>
      </c>
    </row>
    <row r="3" spans="1:9" x14ac:dyDescent="0.3">
      <c r="E3" s="51">
        <f>E2/100</f>
        <v>1.6480000000000001</v>
      </c>
      <c r="F3" s="51" t="s">
        <v>40</v>
      </c>
      <c r="G3" s="51">
        <f>G2</f>
        <v>68.8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김선혁, ID : H1800108)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23일 11:05:12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4" sqref="Z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164.8</v>
      </c>
      <c r="L12" s="124"/>
      <c r="M12" s="117">
        <f>'개인정보 및 신체계측 입력'!G2</f>
        <v>68.8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김선혁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8.0250000000000004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16.274000000000001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12.4</v>
      </c>
      <c r="L72" s="36" t="s">
        <v>53</v>
      </c>
      <c r="M72" s="36">
        <f>ROUND('DRIs DATA'!K8,1)</f>
        <v>13.8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168.08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289.43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260.33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220.23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109.48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1128.46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311.69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2021-12-23T03:01:08Z</dcterms:modified>
</cp:coreProperties>
</file>