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<sst xmlns="http://schemas.openxmlformats.org/spreadsheetml/2006/main" count="692" uniqueCount="337">
  <si>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</si>
  <si>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</si>
  <si>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</si>
  <si>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</si>
  <si>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</si>
  <si>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</si>
  <si>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</si>
  <si>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</si>
  <si>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</si>
  <si>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</si>
  <si>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</si>
  <si>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</si>
  <si>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</si>
  <si>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</si>
  <si>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</si>
  <si>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</si>
  <si>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</si>
  <si>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</si>
  <si>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</si>
  <si>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</si>
  <si>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</si>
  <si>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</si>
  <si>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</si>
  <si>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</si>
  <si>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</si>
  <si>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</si>
  <si>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</si>
  <si>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</si>
  <si>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</si>
  <si>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</si>
  <si>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</si>
  <si>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</si>
  <si>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</si>
  <si>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</si>
  <si>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</si>
  <si>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</si>
  <si>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</si>
  <si>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</si>
  <si>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</si>
  <si>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</si>
  <si>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</si>
  <si>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</si>
  <si>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</si>
  <si>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</si>
  <si>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</si>
  <si>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</si>
  <si>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</si>
  <si>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</si>
  <si>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</si>
  <si>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</si>
  <si>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</si>
  <si>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</si>
  <si>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</si>
  <si>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</si>
  <si>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</si>
  <si>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</si>
  <si>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</si>
  <si>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</si>
  <si>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</si>
  <si>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</si>
  <si>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</si>
  <si>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</si>
  <si>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</si>
  <si>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</si>
  <si>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</si>
  <si>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</si>
  <si>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</si>
  <si>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</si>
  <si>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</si>
  <si>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</si>
  <si>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</si>
  <si>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</si>
  <si>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</si>
  <si>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</si>
  <si>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</si>
  <si>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</si>
  <si>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</si>
  <si>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</si>
  <si>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</si>
  <si>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</si>
  <si>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</si>
  <si>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</si>
  <si>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</si>
  <si>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</si>
  <si>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</si>
  <si>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</si>
  <si>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</si>
  <si>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</si>
  <si>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</si>
  <si>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</si>
  <si>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</si>
  <si>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</si>
  <si>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</si>
  <si>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</si>
  <si>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</si>
  <si>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</si>
  <si>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</si>
  <si>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</si>
  <si>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</si>
  <si>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</si>
  <si>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</si>
  <si>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</si>
  <si>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</si>
  <si>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</si>
  <si>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</si>
  <si>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</si>
  <si>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</si>
  <si>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</si>
  <si>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</si>
  <si>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</si>
  <si>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</si>
  <si>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</si>
  <si>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</si>
  <si>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</si>
  <si>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</si>
  <si>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</si>
  <si>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</si>
  <si>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</si>
  <si>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</si>
  <si>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</si>
  <si>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</si>
  <si>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</si>
  <si>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</si>
  <si>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</si>
  <si>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</si>
  <si>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</si>
  <si>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</si>
  <si>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</si>
  <si>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</si>
  <si>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</si>
  <si>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</si>
  <si>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</si>
  <si>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</si>
  <si>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</si>
  <si>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</si>
  <si>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</si>
  <si>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</si>
  <si>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</si>
  <si>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</si>
  <si>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</si>
  <si>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</si>
  <si>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</si>
  <si>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</si>
  <si>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</si>
  <si>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</si>
  <si>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</si>
  <si>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</si>
  <si>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</si>
  <si>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</si>
  <si>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</si>
  <si>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</si>
  <si>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</si>
  <si>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</si>
  <si>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</si>
  <si>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</si>
  <si>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</si>
  <si>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</si>
  <si>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</si>
  <si>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</si>
  <si>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</si>
  <si>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</si>
  <si>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</si>
  <si>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</si>
  <si>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</si>
  <si>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</si>
  <si>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</si>
  <si>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</si>
  <si>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</si>
  <si>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</si>
  <si>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</si>
  <si>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</si>
  <si>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</si>
  <si>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</si>
  <si>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</si>
  <si>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</si>
  <si>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</si>
  <si>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</si>
  <si>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</si>
  <si>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</si>
  <si>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</si>
  <si>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</si>
  <si>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</si>
  <si>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</si>
  <si>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</si>
  <si>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</si>
  <si>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</si>
  <si>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</si>
  <si>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</si>
  <si>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</si>
  <si>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</si>
  <si>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</si>
  <si>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</si>
  <si>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</si>
  <si>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</si>
  <si>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</si>
  <si>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</si>
  <si>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</si>
  <si>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</si>
  <si>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</si>
  <si>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</si>
  <si>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</si>
  <si>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</si>
  <si>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</si>
  <si>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</si>
  <si>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</si>
  <si>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</si>
  <si>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</si>
  <si>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</si>
  <si>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</si>
  <si>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</si>
  <si>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</si>
  <si>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</si>
  <si>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</si>
  <si>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</si>
  <si>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</si>
  <si>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</si>
  <si>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</si>
  <si>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</si>
  <si>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</si>
  <si>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</si>
  <si>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</si>
  <si>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</si>
  <si>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</si>
  <si>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</si>
  <si>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</si>
  <si>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</si>
  <si>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</si>
  <si>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</si>
  <si>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</si>
  <si>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</si>
  <si>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</si>
  <si>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</si>
  <si>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</si>
  <si>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</si>
  <si>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</si>
  <si>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</si>
  <si>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</si>
  <si>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</si>
  <si>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</si>
  <si>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</si>
  <si>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</si>
  <si>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</si>
  <si>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</si>
  <si>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</si>
  <si>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</si>
  <si>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</si>
  <si>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</si>
  <si>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</si>
  <si>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</si>
  <si>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</si>
  <si>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</si>
  <si>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</si>
  <si>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</si>
  <si>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</si>
  <si>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</si>
  <si>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</si>
  <si>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</si>
  <si>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</si>
  <si>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</si>
  <si>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</si>
  <si>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</si>
  <si>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</si>
  <si>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</si>
  <si>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</si>
  <si>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</si>
  <si>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</si>
  <si>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</si>
  <si>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</si>
  <si>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</si>
  <si>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</si>
  <si>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</si>
  <si>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</si>
  <si>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</si>
  <si>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</si>
  <si>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</si>
  <si>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</si>
  <si>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</si>
  <si>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</si>
  <si>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</si>
  <si>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</si>
  <si>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</si>
  <si>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</si>
  <si>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</si>
  <si>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</si>
  <si>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</si>
  <si>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</si>
  <si>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</si>
  <si>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</si>
  <si>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</si>
  <si>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</si>
  <si>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</si>
  <si>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</si>
  <si>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</si>
  <si>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</si>
  <si>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</si>
  <si>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</si>
  <si>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</si>
  <si>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</si>
  <si>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</si>
  <si>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</si>
  <si>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</si>
  <si>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</si>
  <si>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</si>
  <si>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</si>
  <si>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</si>
  <si>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</si>
  <si>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</si>
  <si>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</si>
  <si>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</si>
  <si>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</si>
  <si>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</si>
  <si>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</si>
  <si>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</si>
  <si>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</si>
  <si>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</si>
  <si>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</si>
  <si>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</si>
  <si>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</si>
  <si>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</si>
  <si>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</si>
  <si>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</si>
  <si>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</si>
  <si>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</si>
  <si>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</si>
  <si>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</si>
  <si>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</si>
  <si>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</si>
  <si>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</si>
  <si>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</si>
  <si>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</si>
  <si>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</si>
  <si>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</si>
  <si>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M</t>
  </si>
  <si>
    <t>(설문지 : FFQ 95문항 설문지, 사용자 : 이강섭, ID : H1800142)</t>
  </si>
  <si>
    <t>2022년 08월 01일 11:11:24</t>
  </si>
  <si>
    <t>H1800142</t>
  </si>
  <si>
    <t>이강섭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</si>
</sst>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86.434479999999994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2.6530654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0.93404936999999999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1341.6822999999999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3245.1797000000001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77.419075000000007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144.6908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13.19829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1167.6256000000001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0.14637953000000001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3.1576426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30.101215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330.63385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98.032989999999998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6.8339999999999996</c:v>
                </c:pt>
                <c:pt idx="1">
                  <c:v>23.965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16.063824</c:v>
                </c:pt>
                <c:pt idx="1">
                  <c:v>19.177651999999998</c:v>
                </c:pt>
                <c:pt idx="2">
                  <c:v>21.734805999999999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596.32476999999994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20.746970999999998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66.254999999999995</c:v>
                </c:pt>
                <c:pt idx="1">
                  <c:v>13.435</c:v>
                </c:pt>
                <c:pt idx="2">
                  <c:v>20.309999999999999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2098.4475000000002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91.532640000000001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537.14340000000004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3.5317113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6000.0910000000003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19.739080000000001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2.0418148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259.6891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1.5890671000000001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17.782558000000002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2.0418148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621.71199999999999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13.735811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이강섭, ID : H1800142)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11:11:24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2098.4475000000002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86.434479999999994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30.101215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66.254999999999995</v>
      </c>
      <c r="G8" s="59">
        <f>'DRIs DATA 입력'!G8</f>
        <v>13.435</v>
      </c>
      <c r="H8" s="59">
        <f>'DRIs DATA 입력'!H8</f>
        <v>20.309999999999999</v>
      </c>
      <c r="I8" s="46"/>
      <c r="J8" s="59" t="s">
        <v>216</v>
      </c>
      <c r="K8" s="59">
        <f>'DRIs DATA 입력'!K8</f>
        <v>6.8339999999999996</v>
      </c>
      <c r="L8" s="59">
        <f>'DRIs DATA 입력'!L8</f>
        <v>23.965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596.32476999999994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20.746970999999998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3.5317113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259.6891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91.532640000000001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2.0543760999999998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1.5890671000000001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17.782558000000002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2.0418148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621.71199999999999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13.735811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2.6530654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0.93404936999999999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537.14340000000004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1341.6822999999999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6000.0910000000003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3245.1797000000001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77.419075000000007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144.6908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19.739080000000001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13.19829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1167.6256000000001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0.14637953000000001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3.1576426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330.63385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98.032989999999998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322</v>
      </c>
      <c r="H5" s="65" t="s">
        <v>46</v>
      </c>
      <c r="J5" s="65"/>
      <c r="K5" s="65" t="s">
        <v>323</v>
      </c>
      <c r="L5" s="65" t="s">
        <v>306</v>
      </c>
      <c r="N5" s="65"/>
      <c r="O5" s="65" t="s">
        <v>307</v>
      </c>
      <c r="P5" s="65" t="s">
        <v>284</v>
      </c>
      <c r="Q5" s="65" t="s">
        <v>285</v>
      </c>
      <c r="R5" s="65" t="s">
        <v>286</v>
      </c>
      <c r="S5" s="65" t="s">
        <v>283</v>
      </c>
      <c r="U5" s="65"/>
      <c r="V5" s="65" t="s">
        <v>307</v>
      </c>
      <c r="W5" s="65" t="s">
        <v>284</v>
      </c>
      <c r="X5" s="65" t="s">
        <v>285</v>
      </c>
      <c r="Y5" s="65" t="s">
        <v>286</v>
      </c>
      <c r="Z5" s="65" t="s">
        <v>283</v>
      </c>
    </row>
    <row r="6" spans="1:27" x14ac:dyDescent="0.3">
      <c r="A6" s="65" t="s">
        <v>308</v>
      </c>
      <c r="B6" s="65">
        <v>2200</v>
      </c>
      <c r="C6" s="65">
        <v>2098.4475000000002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86.434479999999994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30.101215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66.254999999999995</v>
      </c>
      <c r="G8" s="65">
        <v>13.435</v>
      </c>
      <c r="H8" s="65">
        <v>20.309999999999999</v>
      </c>
      <c r="J8" s="65" t="s">
        <v>289</v>
      </c>
      <c r="K8" s="65">
        <v>6.8339999999999996</v>
      </c>
      <c r="L8" s="65">
        <v>23.965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284</v>
      </c>
      <c r="D15" s="65" t="s">
        <v>285</v>
      </c>
      <c r="E15" s="65" t="s">
        <v>286</v>
      </c>
      <c r="F15" s="65" t="s">
        <v>283</v>
      </c>
      <c r="H15" s="65"/>
      <c r="I15" s="65" t="s">
        <v>307</v>
      </c>
      <c r="J15" s="65" t="s">
        <v>284</v>
      </c>
      <c r="K15" s="65" t="s">
        <v>285</v>
      </c>
      <c r="L15" s="65" t="s">
        <v>286</v>
      </c>
      <c r="M15" s="65" t="s">
        <v>283</v>
      </c>
      <c r="O15" s="65"/>
      <c r="P15" s="65" t="s">
        <v>307</v>
      </c>
      <c r="Q15" s="65" t="s">
        <v>284</v>
      </c>
      <c r="R15" s="65" t="s">
        <v>285</v>
      </c>
      <c r="S15" s="65" t="s">
        <v>286</v>
      </c>
      <c r="T15" s="65" t="s">
        <v>283</v>
      </c>
      <c r="V15" s="65"/>
      <c r="W15" s="65" t="s">
        <v>307</v>
      </c>
      <c r="X15" s="65" t="s">
        <v>284</v>
      </c>
      <c r="Y15" s="65" t="s">
        <v>285</v>
      </c>
      <c r="Z15" s="65" t="s">
        <v>286</v>
      </c>
      <c r="AA15" s="65" t="s">
        <v>283</v>
      </c>
    </row>
    <row r="16" spans="1:27" x14ac:dyDescent="0.3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596.32476999999994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20.746970999999998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3.5317113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259.6891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284</v>
      </c>
      <c r="D25" s="65" t="s">
        <v>285</v>
      </c>
      <c r="E25" s="65" t="s">
        <v>286</v>
      </c>
      <c r="F25" s="65" t="s">
        <v>283</v>
      </c>
      <c r="H25" s="65"/>
      <c r="I25" s="65" t="s">
        <v>307</v>
      </c>
      <c r="J25" s="65" t="s">
        <v>284</v>
      </c>
      <c r="K25" s="65" t="s">
        <v>285</v>
      </c>
      <c r="L25" s="65" t="s">
        <v>286</v>
      </c>
      <c r="M25" s="65" t="s">
        <v>283</v>
      </c>
      <c r="O25" s="65"/>
      <c r="P25" s="65" t="s">
        <v>307</v>
      </c>
      <c r="Q25" s="65" t="s">
        <v>284</v>
      </c>
      <c r="R25" s="65" t="s">
        <v>285</v>
      </c>
      <c r="S25" s="65" t="s">
        <v>286</v>
      </c>
      <c r="T25" s="65" t="s">
        <v>283</v>
      </c>
      <c r="V25" s="65"/>
      <c r="W25" s="65" t="s">
        <v>307</v>
      </c>
      <c r="X25" s="65" t="s">
        <v>284</v>
      </c>
      <c r="Y25" s="65" t="s">
        <v>285</v>
      </c>
      <c r="Z25" s="65" t="s">
        <v>286</v>
      </c>
      <c r="AA25" s="65" t="s">
        <v>283</v>
      </c>
      <c r="AC25" s="65"/>
      <c r="AD25" s="65" t="s">
        <v>307</v>
      </c>
      <c r="AE25" s="65" t="s">
        <v>284</v>
      </c>
      <c r="AF25" s="65" t="s">
        <v>285</v>
      </c>
      <c r="AG25" s="65" t="s">
        <v>286</v>
      </c>
      <c r="AH25" s="65" t="s">
        <v>283</v>
      </c>
      <c r="AJ25" s="65"/>
      <c r="AK25" s="65" t="s">
        <v>307</v>
      </c>
      <c r="AL25" s="65" t="s">
        <v>284</v>
      </c>
      <c r="AM25" s="65" t="s">
        <v>285</v>
      </c>
      <c r="AN25" s="65" t="s">
        <v>286</v>
      </c>
      <c r="AO25" s="65" t="s">
        <v>283</v>
      </c>
      <c r="AQ25" s="65"/>
      <c r="AR25" s="65" t="s">
        <v>307</v>
      </c>
      <c r="AS25" s="65" t="s">
        <v>284</v>
      </c>
      <c r="AT25" s="65" t="s">
        <v>285</v>
      </c>
      <c r="AU25" s="65" t="s">
        <v>286</v>
      </c>
      <c r="AV25" s="65" t="s">
        <v>283</v>
      </c>
      <c r="AX25" s="65"/>
      <c r="AY25" s="65" t="s">
        <v>307</v>
      </c>
      <c r="AZ25" s="65" t="s">
        <v>284</v>
      </c>
      <c r="BA25" s="65" t="s">
        <v>285</v>
      </c>
      <c r="BB25" s="65" t="s">
        <v>286</v>
      </c>
      <c r="BC25" s="65" t="s">
        <v>283</v>
      </c>
      <c r="BE25" s="65"/>
      <c r="BF25" s="65" t="s">
        <v>307</v>
      </c>
      <c r="BG25" s="65" t="s">
        <v>284</v>
      </c>
      <c r="BH25" s="65" t="s">
        <v>285</v>
      </c>
      <c r="BI25" s="65" t="s">
        <v>286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91.532640000000001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2.0543760999999998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1.5890671000000001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17.782558000000002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2.0418148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621.71199999999999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13.735811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2.6530654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0.93404936999999999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284</v>
      </c>
      <c r="D35" s="65" t="s">
        <v>285</v>
      </c>
      <c r="E35" s="65" t="s">
        <v>286</v>
      </c>
      <c r="F35" s="65" t="s">
        <v>283</v>
      </c>
      <c r="H35" s="65"/>
      <c r="I35" s="65" t="s">
        <v>307</v>
      </c>
      <c r="J35" s="65" t="s">
        <v>284</v>
      </c>
      <c r="K35" s="65" t="s">
        <v>285</v>
      </c>
      <c r="L35" s="65" t="s">
        <v>286</v>
      </c>
      <c r="M35" s="65" t="s">
        <v>283</v>
      </c>
      <c r="O35" s="65"/>
      <c r="P35" s="65" t="s">
        <v>307</v>
      </c>
      <c r="Q35" s="65" t="s">
        <v>284</v>
      </c>
      <c r="R35" s="65" t="s">
        <v>285</v>
      </c>
      <c r="S35" s="65" t="s">
        <v>286</v>
      </c>
      <c r="T35" s="65" t="s">
        <v>283</v>
      </c>
      <c r="V35" s="65"/>
      <c r="W35" s="65" t="s">
        <v>307</v>
      </c>
      <c r="X35" s="65" t="s">
        <v>284</v>
      </c>
      <c r="Y35" s="65" t="s">
        <v>285</v>
      </c>
      <c r="Z35" s="65" t="s">
        <v>286</v>
      </c>
      <c r="AA35" s="65" t="s">
        <v>283</v>
      </c>
      <c r="AC35" s="65"/>
      <c r="AD35" s="65" t="s">
        <v>307</v>
      </c>
      <c r="AE35" s="65" t="s">
        <v>284</v>
      </c>
      <c r="AF35" s="65" t="s">
        <v>285</v>
      </c>
      <c r="AG35" s="65" t="s">
        <v>286</v>
      </c>
      <c r="AH35" s="65" t="s">
        <v>283</v>
      </c>
      <c r="AJ35" s="65"/>
      <c r="AK35" s="65" t="s">
        <v>307</v>
      </c>
      <c r="AL35" s="65" t="s">
        <v>284</v>
      </c>
      <c r="AM35" s="65" t="s">
        <v>285</v>
      </c>
      <c r="AN35" s="65" t="s">
        <v>286</v>
      </c>
      <c r="AO35" s="65" t="s">
        <v>283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537.14340000000004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1341.6822999999999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6000.0910000000003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3245.1797000000001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77.419075000000007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144.6908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300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302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307</v>
      </c>
      <c r="C45" s="65" t="s">
        <v>284</v>
      </c>
      <c r="D45" s="65" t="s">
        <v>285</v>
      </c>
      <c r="E45" s="65" t="s">
        <v>286</v>
      </c>
      <c r="F45" s="65" t="s">
        <v>283</v>
      </c>
      <c r="H45" s="65"/>
      <c r="I45" s="65" t="s">
        <v>307</v>
      </c>
      <c r="J45" s="65" t="s">
        <v>284</v>
      </c>
      <c r="K45" s="65" t="s">
        <v>285</v>
      </c>
      <c r="L45" s="65" t="s">
        <v>286</v>
      </c>
      <c r="M45" s="65" t="s">
        <v>283</v>
      </c>
      <c r="O45" s="65"/>
      <c r="P45" s="65" t="s">
        <v>307</v>
      </c>
      <c r="Q45" s="65" t="s">
        <v>284</v>
      </c>
      <c r="R45" s="65" t="s">
        <v>285</v>
      </c>
      <c r="S45" s="65" t="s">
        <v>286</v>
      </c>
      <c r="T45" s="65" t="s">
        <v>283</v>
      </c>
      <c r="V45" s="65"/>
      <c r="W45" s="65" t="s">
        <v>307</v>
      </c>
      <c r="X45" s="65" t="s">
        <v>284</v>
      </c>
      <c r="Y45" s="65" t="s">
        <v>285</v>
      </c>
      <c r="Z45" s="65" t="s">
        <v>286</v>
      </c>
      <c r="AA45" s="65" t="s">
        <v>283</v>
      </c>
      <c r="AC45" s="65"/>
      <c r="AD45" s="65" t="s">
        <v>307</v>
      </c>
      <c r="AE45" s="65" t="s">
        <v>284</v>
      </c>
      <c r="AF45" s="65" t="s">
        <v>285</v>
      </c>
      <c r="AG45" s="65" t="s">
        <v>286</v>
      </c>
      <c r="AH45" s="65" t="s">
        <v>283</v>
      </c>
      <c r="AJ45" s="65"/>
      <c r="AK45" s="65" t="s">
        <v>307</v>
      </c>
      <c r="AL45" s="65" t="s">
        <v>284</v>
      </c>
      <c r="AM45" s="65" t="s">
        <v>285</v>
      </c>
      <c r="AN45" s="65" t="s">
        <v>286</v>
      </c>
      <c r="AO45" s="65" t="s">
        <v>283</v>
      </c>
      <c r="AQ45" s="65"/>
      <c r="AR45" s="65" t="s">
        <v>307</v>
      </c>
      <c r="AS45" s="65" t="s">
        <v>284</v>
      </c>
      <c r="AT45" s="65" t="s">
        <v>285</v>
      </c>
      <c r="AU45" s="65" t="s">
        <v>286</v>
      </c>
      <c r="AV45" s="65" t="s">
        <v>283</v>
      </c>
      <c r="AX45" s="65"/>
      <c r="AY45" s="65" t="s">
        <v>307</v>
      </c>
      <c r="AZ45" s="65" t="s">
        <v>284</v>
      </c>
      <c r="BA45" s="65" t="s">
        <v>285</v>
      </c>
      <c r="BB45" s="65" t="s">
        <v>286</v>
      </c>
      <c r="BC45" s="65" t="s">
        <v>283</v>
      </c>
      <c r="BE45" s="65"/>
      <c r="BF45" s="65" t="s">
        <v>307</v>
      </c>
      <c r="BG45" s="65" t="s">
        <v>284</v>
      </c>
      <c r="BH45" s="65" t="s">
        <v>285</v>
      </c>
      <c r="BI45" s="65" t="s">
        <v>286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19.739080000000001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13.19829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1167.6256000000001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0.14637953000000001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3.1576426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330.63385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98.032989999999998</v>
      </c>
      <c r="AX46" s="65" t="s">
        <v>276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59</v>
      </c>
      <c r="E2" s="61">
        <v>2098.4475000000002</v>
      </c>
      <c r="F2" s="61">
        <v>281.97091999999998</v>
      </c>
      <c r="G2" s="61">
        <v>57.178739999999998</v>
      </c>
      <c r="H2" s="61">
        <v>29.388577999999999</v>
      </c>
      <c r="I2" s="61">
        <v>27.790163</v>
      </c>
      <c r="J2" s="61">
        <v>86.434479999999994</v>
      </c>
      <c r="K2" s="61">
        <v>44.450150000000001</v>
      </c>
      <c r="L2" s="61">
        <v>41.98433</v>
      </c>
      <c r="M2" s="61">
        <v>30.101215</v>
      </c>
      <c r="N2" s="61">
        <v>3.9630809999999999</v>
      </c>
      <c r="O2" s="61">
        <v>17.130057999999998</v>
      </c>
      <c r="P2" s="61">
        <v>1058.5835999999999</v>
      </c>
      <c r="Q2" s="61">
        <v>27.129014999999999</v>
      </c>
      <c r="R2" s="61">
        <v>596.32476999999994</v>
      </c>
      <c r="S2" s="61">
        <v>96.349519999999998</v>
      </c>
      <c r="T2" s="61">
        <v>5999.7030000000004</v>
      </c>
      <c r="U2" s="61">
        <v>3.5317113</v>
      </c>
      <c r="V2" s="61">
        <v>20.746970999999998</v>
      </c>
      <c r="W2" s="61">
        <v>259.6891</v>
      </c>
      <c r="X2" s="61">
        <v>91.532640000000001</v>
      </c>
      <c r="Y2" s="61">
        <v>2.0543760999999998</v>
      </c>
      <c r="Z2" s="61">
        <v>1.5890671000000001</v>
      </c>
      <c r="AA2" s="61">
        <v>17.782558000000002</v>
      </c>
      <c r="AB2" s="61">
        <v>2.0418148</v>
      </c>
      <c r="AC2" s="61">
        <v>621.71199999999999</v>
      </c>
      <c r="AD2" s="61">
        <v>13.735811</v>
      </c>
      <c r="AE2" s="61">
        <v>2.6530654</v>
      </c>
      <c r="AF2" s="61">
        <v>0.93404936999999999</v>
      </c>
      <c r="AG2" s="61">
        <v>537.14340000000004</v>
      </c>
      <c r="AH2" s="61">
        <v>349.91638</v>
      </c>
      <c r="AI2" s="61">
        <v>187.227</v>
      </c>
      <c r="AJ2" s="61">
        <v>1341.6822999999999</v>
      </c>
      <c r="AK2" s="61">
        <v>6000.0910000000003</v>
      </c>
      <c r="AL2" s="61">
        <v>77.419075000000007</v>
      </c>
      <c r="AM2" s="61">
        <v>3245.1797000000001</v>
      </c>
      <c r="AN2" s="61">
        <v>144.6908</v>
      </c>
      <c r="AO2" s="61">
        <v>19.739080000000001</v>
      </c>
      <c r="AP2" s="61">
        <v>13.126759</v>
      </c>
      <c r="AQ2" s="61">
        <v>6.6123222999999998</v>
      </c>
      <c r="AR2" s="61">
        <v>13.19829</v>
      </c>
      <c r="AS2" s="61">
        <v>1167.6256000000001</v>
      </c>
      <c r="AT2" s="61">
        <v>0.14637953000000001</v>
      </c>
      <c r="AU2" s="61">
        <v>3.1576426</v>
      </c>
      <c r="AV2" s="61">
        <v>330.63385</v>
      </c>
      <c r="AW2" s="61">
        <v>98.032989999999998</v>
      </c>
      <c r="AX2" s="61">
        <v>0.12608583000000001</v>
      </c>
      <c r="AY2" s="61">
        <v>2.1651794999999998</v>
      </c>
      <c r="AZ2" s="61">
        <v>376.97223000000002</v>
      </c>
      <c r="BA2" s="61">
        <v>56.983307000000003</v>
      </c>
      <c r="BB2" s="61">
        <v>16.063824</v>
      </c>
      <c r="BC2" s="61">
        <v>19.177651999999998</v>
      </c>
      <c r="BD2" s="61">
        <v>21.734805999999999</v>
      </c>
      <c r="BE2" s="61">
        <v>1.7163815</v>
      </c>
      <c r="BF2" s="61">
        <v>9.8799550000000007</v>
      </c>
      <c r="BG2" s="61">
        <v>2.7754896000000001E-3</v>
      </c>
      <c r="BH2" s="61">
        <v>3.5652914000000001E-3</v>
      </c>
      <c r="BI2" s="61">
        <v>6.976716E-3</v>
      </c>
      <c r="BJ2" s="61">
        <v>9.0395030000000001E-2</v>
      </c>
      <c r="BK2" s="61">
        <v>2.1349920000000001E-4</v>
      </c>
      <c r="BL2" s="61">
        <v>0.45397535</v>
      </c>
      <c r="BM2" s="61">
        <v>3.4568110000000001</v>
      </c>
      <c r="BN2" s="61">
        <v>0.84098726999999995</v>
      </c>
      <c r="BO2" s="61">
        <v>66.696420000000003</v>
      </c>
      <c r="BP2" s="61">
        <v>9.3749169999999999</v>
      </c>
      <c r="BQ2" s="61">
        <v>20.512789999999999</v>
      </c>
      <c r="BR2" s="61">
        <v>83.38252</v>
      </c>
      <c r="BS2" s="61">
        <v>54.399859999999997</v>
      </c>
      <c r="BT2" s="61">
        <v>11.875237</v>
      </c>
      <c r="BU2" s="61">
        <v>0.12630326</v>
      </c>
      <c r="BV2" s="61">
        <v>4.7496002000000002E-2</v>
      </c>
      <c r="BW2" s="61">
        <v>0.81502050000000004</v>
      </c>
      <c r="BX2" s="61">
        <v>1.5444895000000001</v>
      </c>
      <c r="BY2" s="61">
        <v>0.18994215</v>
      </c>
      <c r="BZ2" s="61">
        <v>1.0654232000000001E-3</v>
      </c>
      <c r="CA2" s="61">
        <v>1.1162650000000001</v>
      </c>
      <c r="CB2" s="61">
        <v>2.2968894E-2</v>
      </c>
      <c r="CC2" s="61">
        <v>0.16765337999999999</v>
      </c>
      <c r="CD2" s="61">
        <v>1.7696631</v>
      </c>
      <c r="CE2" s="61">
        <v>0.17265654999999999</v>
      </c>
      <c r="CF2" s="61">
        <v>0.31954255999999998</v>
      </c>
      <c r="CG2" s="61">
        <v>0</v>
      </c>
      <c r="CH2" s="61">
        <v>3.0821092000000001E-2</v>
      </c>
      <c r="CI2" s="61">
        <v>2.5332670000000001E-3</v>
      </c>
      <c r="CJ2" s="61">
        <v>3.9568995999999999</v>
      </c>
      <c r="CK2" s="61">
        <v>5.0363709999999999E-2</v>
      </c>
      <c r="CL2" s="61">
        <v>1.3640528000000001</v>
      </c>
      <c r="CM2" s="61">
        <v>3.5446458000000001</v>
      </c>
      <c r="CN2" s="61">
        <v>2972.3463999999999</v>
      </c>
      <c r="CO2" s="61">
        <v>5225.1530000000002</v>
      </c>
      <c r="CP2" s="61">
        <v>3741.6408999999999</v>
      </c>
      <c r="CQ2" s="61">
        <v>1116.0536999999999</v>
      </c>
      <c r="CR2" s="61">
        <v>660.00336000000004</v>
      </c>
      <c r="CS2" s="61">
        <v>359.80266999999998</v>
      </c>
      <c r="CT2" s="61">
        <v>3122.23</v>
      </c>
      <c r="CU2" s="61">
        <v>2034.2882</v>
      </c>
      <c r="CV2" s="61">
        <v>1073.9204999999999</v>
      </c>
      <c r="CW2" s="61">
        <v>2399.4992999999999</v>
      </c>
      <c r="CX2" s="61">
        <v>681.14760000000001</v>
      </c>
      <c r="CY2" s="61">
        <v>3438.7687999999998</v>
      </c>
      <c r="CZ2" s="61">
        <v>1917.6424999999999</v>
      </c>
      <c r="DA2" s="61">
        <v>4942.5479999999998</v>
      </c>
      <c r="DB2" s="61">
        <v>4093.683</v>
      </c>
      <c r="DC2" s="61">
        <v>7453.1143000000002</v>
      </c>
      <c r="DD2" s="61">
        <v>12657.612999999999</v>
      </c>
      <c r="DE2" s="61">
        <v>2882.4616999999998</v>
      </c>
      <c r="DF2" s="61">
        <v>4599.1504000000004</v>
      </c>
      <c r="DG2" s="61">
        <v>2919.8825999999999</v>
      </c>
      <c r="DH2" s="61">
        <v>119.072464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56.983307000000003</v>
      </c>
      <c r="B6">
        <f>BB2</f>
        <v>16.063824</v>
      </c>
      <c r="C6">
        <f>BC2</f>
        <v>19.177651999999998</v>
      </c>
      <c r="D6">
        <f>BD2</f>
        <v>21.734805999999999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8" sqref="H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22919</v>
      </c>
      <c r="C2" s="56">
        <f ca="1">YEAR(TODAY())-YEAR(B2)+IF(TODAY()&gt;=DATE(YEAR(TODAY()),MONTH(B2),DAY(B2)),0,-1)</f>
        <v>59</v>
      </c>
      <c r="E2" s="52">
        <v>170.1</v>
      </c>
      <c r="F2" s="53" t="s">
        <v>39</v>
      </c>
      <c r="G2" s="52">
        <v>76.7</v>
      </c>
      <c r="H2" s="51" t="s">
        <v>41</v>
      </c>
      <c r="I2" s="72">
        <f>ROUND(G3/E3^2,1)</f>
        <v>26.5</v>
      </c>
    </row>
    <row r="3" spans="1:9" x14ac:dyDescent="0.3">
      <c r="E3" s="51">
        <f>E2/100</f>
        <v>1.7009999999999998</v>
      </c>
      <c r="F3" s="51" t="s">
        <v>40</v>
      </c>
      <c r="G3" s="51">
        <f>G2</f>
        <v>76.7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이강섭, ID : H1800142)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11:11:24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170.1</v>
      </c>
      <c r="L12" s="124"/>
      <c r="M12" s="117">
        <f>'개인정보 및 신체계측 입력'!G2</f>
        <v>76.7</v>
      </c>
      <c r="N12" s="118"/>
      <c r="O12" s="113" t="s">
        <v>271</v>
      </c>
      <c r="P12" s="107"/>
      <c r="Q12" s="90">
        <f>'개인정보 및 신체계측 입력'!I2</f>
        <v>26.5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이강섭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66.254999999999995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13.435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20.309999999999999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24</v>
      </c>
      <c r="L72" s="36" t="s">
        <v>53</v>
      </c>
      <c r="M72" s="36">
        <f>ROUND('DRIs DATA'!K8,1)</f>
        <v>6.8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79.510000000000005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172.89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91.53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136.12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67.14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400.01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197.39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2022-08-01T06:29:18Z</dcterms:modified>
</cp:coreProperties>
</file>