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<sst xmlns="http://schemas.openxmlformats.org/spreadsheetml/2006/main" count="692" uniqueCount="347">
  <si>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</si>
  <si>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</si>
  <si>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</si>
  <si>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</si>
  <si>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</si>
  <si>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</si>
  <si>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</si>
  <si>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</si>
  <si>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</si>
  <si>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</si>
  <si>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</si>
  <si>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</si>
  <si>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</si>
  <si>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</si>
  <si>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</si>
  <si>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</si>
  <si>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</si>
  <si>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</si>
  <si>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</si>
  <si>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</si>
  <si>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</si>
  <si>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</si>
  <si>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</si>
  <si>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</si>
  <si>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</si>
  <si>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</si>
  <si>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</si>
  <si>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</si>
  <si>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</si>
  <si>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</si>
  <si>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</si>
  <si>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</si>
  <si>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</si>
  <si>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</si>
  <si>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</si>
  <si>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</si>
  <si>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</si>
  <si>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</si>
  <si>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</si>
  <si>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</si>
  <si>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</si>
  <si>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</si>
  <si>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</si>
  <si>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</si>
  <si>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</si>
  <si>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</si>
  <si>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</si>
  <si>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</si>
  <si>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</si>
  <si>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</si>
  <si>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</si>
  <si>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</si>
  <si>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</si>
  <si>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</si>
  <si>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</si>
  <si>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</si>
  <si>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</si>
  <si>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</si>
  <si>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</si>
  <si>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</si>
  <si>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</si>
  <si>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</si>
  <si>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</si>
  <si>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</si>
  <si>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</si>
  <si>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</si>
  <si>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</si>
  <si>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</si>
  <si>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</si>
  <si>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</si>
  <si>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</si>
  <si>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</si>
  <si>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</si>
  <si>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</si>
  <si>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</si>
  <si>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</si>
  <si>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</si>
  <si>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</si>
  <si>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</si>
  <si>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</si>
  <si>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</si>
  <si>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</si>
  <si>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</si>
  <si>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</si>
  <si>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</si>
  <si>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</si>
  <si>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</si>
  <si>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</si>
  <si>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</si>
  <si>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</si>
  <si>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</si>
  <si>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</si>
  <si>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</si>
  <si>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</si>
  <si>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</si>
  <si>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</si>
  <si>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</si>
  <si>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</si>
  <si>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</si>
  <si>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</si>
  <si>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</si>
  <si>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</si>
  <si>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</si>
  <si>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</si>
  <si>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</si>
  <si>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</si>
  <si>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</si>
  <si>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</si>
  <si>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</si>
  <si>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</si>
  <si>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</si>
  <si>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</si>
  <si>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</si>
  <si>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</si>
  <si>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</si>
  <si>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</si>
  <si>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</si>
  <si>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</si>
  <si>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</si>
  <si>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</si>
  <si>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</si>
  <si>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</si>
  <si>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</si>
  <si>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</si>
  <si>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</si>
  <si>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</si>
  <si>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</si>
  <si>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</si>
  <si>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</si>
  <si>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</si>
  <si>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</si>
  <si>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</si>
  <si>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</si>
  <si>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</si>
  <si>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</si>
  <si>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</si>
  <si>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</si>
  <si>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</si>
  <si>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</si>
  <si>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</si>
  <si>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</si>
  <si>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</si>
  <si>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</si>
  <si>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</si>
  <si>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</si>
  <si>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</si>
  <si>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</si>
  <si>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</si>
  <si>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</si>
  <si>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</si>
  <si>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</si>
  <si>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</si>
  <si>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</si>
  <si>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</si>
  <si>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</si>
  <si>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</si>
  <si>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</si>
  <si>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</si>
  <si>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</si>
  <si>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</si>
  <si>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</si>
  <si>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</si>
  <si>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</si>
  <si>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</si>
  <si>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</si>
  <si>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</si>
  <si>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</si>
  <si>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</si>
  <si>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</si>
  <si>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</si>
  <si>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</si>
  <si>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</si>
  <si>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</si>
  <si>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</si>
  <si>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</si>
  <si>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</si>
  <si>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</si>
  <si>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</si>
  <si>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</si>
  <si>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</si>
  <si>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</si>
  <si>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</si>
  <si>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</si>
  <si>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</si>
  <si>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</si>
  <si>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</si>
  <si>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</si>
  <si>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</si>
  <si>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</si>
  <si>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</si>
  <si>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</si>
  <si>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</si>
  <si>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</si>
  <si>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</si>
  <si>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</si>
  <si>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</si>
  <si>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</si>
  <si>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</si>
  <si>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</si>
  <si>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</si>
  <si>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</si>
  <si>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</si>
  <si>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</si>
  <si>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</si>
  <si>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</si>
  <si>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</si>
  <si>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</si>
  <si>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</si>
  <si>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</si>
  <si>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</si>
  <si>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</si>
  <si>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</si>
  <si>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</si>
  <si>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</si>
  <si>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</si>
  <si>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</si>
  <si>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</si>
  <si>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</si>
  <si>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</si>
  <si>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</si>
  <si>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</si>
  <si>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</si>
  <si>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</si>
  <si>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</si>
  <si>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</si>
  <si>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</si>
  <si>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</si>
  <si>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</si>
  <si>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</si>
  <si>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</si>
  <si>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</si>
  <si>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</si>
  <si>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</si>
  <si>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</si>
  <si>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</si>
  <si>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</si>
  <si>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</si>
  <si>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</si>
  <si>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</si>
  <si>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</si>
  <si>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</si>
  <si>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</si>
  <si>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</si>
  <si>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</si>
  <si>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</si>
  <si>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</si>
  <si>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</si>
  <si>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</si>
  <si>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</si>
  <si>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</si>
  <si>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</si>
  <si>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</si>
  <si>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</si>
  <si>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</si>
  <si>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</si>
  <si>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</si>
  <si>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</si>
  <si>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</si>
  <si>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</si>
  <si>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</si>
  <si>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</si>
  <si>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</si>
  <si>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</si>
  <si>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</si>
  <si>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</si>
  <si>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</si>
  <si>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</si>
  <si>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</si>
  <si>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</si>
  <si>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</si>
  <si>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</si>
  <si>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</si>
  <si>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</si>
  <si>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</si>
  <si>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</si>
  <si>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</si>
  <si>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</si>
  <si>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</si>
  <si>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</si>
  <si>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</si>
  <si>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</si>
  <si>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</si>
  <si>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</si>
  <si>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</si>
  <si>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</si>
  <si>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</si>
  <si>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</si>
  <si>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</si>
  <si>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</si>
  <si>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</si>
  <si>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</si>
  <si>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</si>
  <si>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</si>
  <si>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</si>
  <si>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</si>
  <si>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</si>
  <si>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</si>
  <si>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</si>
  <si>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</si>
  <si>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</si>
  <si>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</si>
  <si>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</si>
  <si>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NCCNO11</t>
  </si>
  <si>
    <t>진영옥</t>
  </si>
  <si>
    <t>F</t>
  </si>
  <si>
    <t>(설문지 : FFQ 95문항 설문지, 사용자 : 진영옥, ID : NCCNO11)</t>
  </si>
  <si>
    <t>2020년 02월 05일 09:52:44</t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</si>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</sst>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113.0981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237824"/>
        <c:axId val="136239360"/>
      </c:barChart>
      <c:catAx>
        <c:axId val="13623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239360"/>
        <c:crosses val="autoZero"/>
        <c:auto val="1"/>
        <c:lblAlgn val="ctr"/>
        <c:lblOffset val="100"/>
        <c:noMultiLvlLbl val="0"/>
      </c:catAx>
      <c:valAx>
        <c:axId val="1362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23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8.4147920000000003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575104"/>
        <c:axId val="142576640"/>
      </c:barChart>
      <c:catAx>
        <c:axId val="14257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576640"/>
        <c:crosses val="autoZero"/>
        <c:auto val="1"/>
        <c:lblAlgn val="ctr"/>
        <c:lblOffset val="100"/>
        <c:noMultiLvlLbl val="0"/>
      </c:catAx>
      <c:valAx>
        <c:axId val="14257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5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3.9986541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758272"/>
        <c:axId val="142759808"/>
      </c:barChart>
      <c:catAx>
        <c:axId val="1427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759808"/>
        <c:crosses val="autoZero"/>
        <c:auto val="1"/>
        <c:lblAlgn val="ctr"/>
        <c:lblOffset val="100"/>
        <c:noMultiLvlLbl val="0"/>
      </c:catAx>
      <c:valAx>
        <c:axId val="14275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2417.5495999999998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769152"/>
        <c:axId val="142672640"/>
      </c:barChart>
      <c:catAx>
        <c:axId val="1427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72640"/>
        <c:crosses val="autoZero"/>
        <c:auto val="1"/>
        <c:lblAlgn val="ctr"/>
        <c:lblOffset val="100"/>
        <c:noMultiLvlLbl val="0"/>
      </c:catAx>
      <c:valAx>
        <c:axId val="1426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7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6863.2393000000002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702464"/>
        <c:axId val="142704000"/>
      </c:barChart>
      <c:catAx>
        <c:axId val="14270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704000"/>
        <c:crosses val="autoZero"/>
        <c:auto val="1"/>
        <c:lblAlgn val="ctr"/>
        <c:lblOffset val="100"/>
        <c:noMultiLvlLbl val="0"/>
      </c:catAx>
      <c:valAx>
        <c:axId val="142704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7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1405.0287000000001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804480"/>
        <c:axId val="142806016"/>
      </c:barChart>
      <c:catAx>
        <c:axId val="1428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06016"/>
        <c:crosses val="autoZero"/>
        <c:auto val="1"/>
        <c:lblAlgn val="ctr"/>
        <c:lblOffset val="100"/>
        <c:noMultiLvlLbl val="0"/>
      </c:catAx>
      <c:valAx>
        <c:axId val="14280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8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170.62307999999999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849152"/>
        <c:axId val="142850688"/>
      </c:barChart>
      <c:catAx>
        <c:axId val="1428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50688"/>
        <c:crosses val="autoZero"/>
        <c:auto val="1"/>
        <c:lblAlgn val="ctr"/>
        <c:lblOffset val="100"/>
        <c:noMultiLvlLbl val="0"/>
      </c:catAx>
      <c:valAx>
        <c:axId val="14285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8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14.258315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889728"/>
        <c:axId val="142891264"/>
      </c:barChart>
      <c:catAx>
        <c:axId val="14288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91264"/>
        <c:crosses val="autoZero"/>
        <c:auto val="1"/>
        <c:lblAlgn val="ctr"/>
        <c:lblOffset val="100"/>
        <c:noMultiLvlLbl val="0"/>
      </c:catAx>
      <c:valAx>
        <c:axId val="14289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8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1066.1273000000001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04032"/>
        <c:axId val="143005568"/>
      </c:barChart>
      <c:catAx>
        <c:axId val="1430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05568"/>
        <c:crosses val="autoZero"/>
        <c:auto val="1"/>
        <c:lblAlgn val="ctr"/>
        <c:lblOffset val="100"/>
        <c:noMultiLvlLbl val="0"/>
      </c:catAx>
      <c:valAx>
        <c:axId val="143005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1.3059975E-2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40512"/>
        <c:axId val="143042048"/>
      </c:barChart>
      <c:catAx>
        <c:axId val="1430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42048"/>
        <c:crosses val="autoZero"/>
        <c:auto val="1"/>
        <c:lblAlgn val="ctr"/>
        <c:lblOffset val="100"/>
        <c:noMultiLvlLbl val="0"/>
      </c:catAx>
      <c:valAx>
        <c:axId val="14304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2.5267686999999999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072640"/>
        <c:axId val="143090816"/>
      </c:barChart>
      <c:catAx>
        <c:axId val="14307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090816"/>
        <c:crosses val="autoZero"/>
        <c:auto val="1"/>
        <c:lblAlgn val="ctr"/>
        <c:lblOffset val="100"/>
        <c:noMultiLvlLbl val="0"/>
      </c:catAx>
      <c:valAx>
        <c:axId val="14309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0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37.177967000000002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154496"/>
        <c:axId val="136160384"/>
      </c:barChart>
      <c:catAx>
        <c:axId val="136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160384"/>
        <c:crosses val="autoZero"/>
        <c:auto val="1"/>
        <c:lblAlgn val="ctr"/>
        <c:lblOffset val="100"/>
        <c:noMultiLvlLbl val="0"/>
      </c:catAx>
      <c:valAx>
        <c:axId val="13616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15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415.11349999999999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121408"/>
        <c:axId val="143123200"/>
      </c:barChart>
      <c:catAx>
        <c:axId val="1431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123200"/>
        <c:crosses val="autoZero"/>
        <c:auto val="1"/>
        <c:lblAlgn val="ctr"/>
        <c:lblOffset val="100"/>
        <c:noMultiLvlLbl val="0"/>
      </c:catAx>
      <c:valAx>
        <c:axId val="14312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1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128.1438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162368"/>
        <c:axId val="143188736"/>
      </c:barChart>
      <c:catAx>
        <c:axId val="14316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188736"/>
        <c:crosses val="autoZero"/>
        <c:auto val="1"/>
        <c:lblAlgn val="ctr"/>
        <c:lblOffset val="100"/>
        <c:noMultiLvlLbl val="0"/>
      </c:catAx>
      <c:valAx>
        <c:axId val="14318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1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10.411</c:v>
                </c:pt>
                <c:pt idx="1">
                  <c:v>18.367000000000001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2252672"/>
        <c:axId val="142262656"/>
      </c:barChart>
      <c:catAx>
        <c:axId val="14225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262656"/>
        <c:crosses val="autoZero"/>
        <c:auto val="1"/>
        <c:lblAlgn val="ctr"/>
        <c:lblOffset val="100"/>
        <c:noMultiLvlLbl val="0"/>
      </c:catAx>
      <c:valAx>
        <c:axId val="14226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43.596817000000001</c:v>
                </c:pt>
                <c:pt idx="1">
                  <c:v>35.578484000000003</c:v>
                </c:pt>
                <c:pt idx="2">
                  <c:v>21.113189999999999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1265.2245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907200"/>
        <c:axId val="135908736"/>
      </c:barChart>
      <c:catAx>
        <c:axId val="13590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908736"/>
        <c:crosses val="autoZero"/>
        <c:auto val="1"/>
        <c:lblAlgn val="ctr"/>
        <c:lblOffset val="100"/>
        <c:noMultiLvlLbl val="0"/>
      </c:catAx>
      <c:valAx>
        <c:axId val="13590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9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36.104427000000001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304768"/>
        <c:axId val="142306304"/>
      </c:barChart>
      <c:catAx>
        <c:axId val="1423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306304"/>
        <c:crosses val="autoZero"/>
        <c:auto val="1"/>
        <c:lblAlgn val="ctr"/>
        <c:lblOffset val="100"/>
        <c:noMultiLvlLbl val="0"/>
      </c:catAx>
      <c:valAx>
        <c:axId val="14230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3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63.91</c:v>
                </c:pt>
                <c:pt idx="1">
                  <c:v>17.791</c:v>
                </c:pt>
                <c:pt idx="2">
                  <c:v>18.298999999999999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2341248"/>
        <c:axId val="142342784"/>
      </c:barChart>
      <c:catAx>
        <c:axId val="14234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342784"/>
        <c:crosses val="autoZero"/>
        <c:auto val="1"/>
        <c:lblAlgn val="ctr"/>
        <c:lblOffset val="100"/>
        <c:noMultiLvlLbl val="0"/>
      </c:catAx>
      <c:valAx>
        <c:axId val="14234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34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2968.6979999999999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459648"/>
        <c:axId val="142461184"/>
      </c:barChart>
      <c:catAx>
        <c:axId val="14245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461184"/>
        <c:crosses val="autoZero"/>
        <c:auto val="1"/>
        <c:lblAlgn val="ctr"/>
        <c:lblOffset val="100"/>
        <c:noMultiLvlLbl val="0"/>
      </c:catAx>
      <c:valAx>
        <c:axId val="14246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45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200.19725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540608"/>
        <c:axId val="143542144"/>
      </c:barChart>
      <c:catAx>
        <c:axId val="1435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542144"/>
        <c:crosses val="autoZero"/>
        <c:auto val="1"/>
        <c:lblAlgn val="ctr"/>
        <c:lblOffset val="100"/>
        <c:noMultiLvlLbl val="0"/>
      </c:catAx>
      <c:valAx>
        <c:axId val="14354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5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1870.9518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593472"/>
        <c:axId val="143595008"/>
      </c:barChart>
      <c:catAx>
        <c:axId val="14359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595008"/>
        <c:crosses val="autoZero"/>
        <c:auto val="1"/>
        <c:lblAlgn val="ctr"/>
        <c:lblOffset val="100"/>
        <c:noMultiLvlLbl val="0"/>
      </c:catAx>
      <c:valAx>
        <c:axId val="14359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5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18.238067999999998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665344"/>
        <c:axId val="136675328"/>
      </c:barChart>
      <c:catAx>
        <c:axId val="1366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75328"/>
        <c:crosses val="autoZero"/>
        <c:auto val="1"/>
        <c:lblAlgn val="ctr"/>
        <c:lblOffset val="100"/>
        <c:noMultiLvlLbl val="0"/>
      </c:catAx>
      <c:valAx>
        <c:axId val="13667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6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8695.6939999999995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625600"/>
        <c:axId val="143639680"/>
      </c:barChart>
      <c:catAx>
        <c:axId val="1436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639680"/>
        <c:crosses val="autoZero"/>
        <c:auto val="1"/>
        <c:lblAlgn val="ctr"/>
        <c:lblOffset val="100"/>
        <c:noMultiLvlLbl val="0"/>
      </c:catAx>
      <c:valAx>
        <c:axId val="14363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6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18.000803000000001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727616"/>
        <c:axId val="143733504"/>
      </c:barChart>
      <c:catAx>
        <c:axId val="14372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733504"/>
        <c:crosses val="autoZero"/>
        <c:auto val="1"/>
        <c:lblAlgn val="ctr"/>
        <c:lblOffset val="100"/>
        <c:noMultiLvlLbl val="0"/>
      </c:catAx>
      <c:valAx>
        <c:axId val="14373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7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2.8337712000000002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776384"/>
        <c:axId val="143786368"/>
      </c:barChart>
      <c:catAx>
        <c:axId val="14377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786368"/>
        <c:crosses val="autoZero"/>
        <c:auto val="1"/>
        <c:lblAlgn val="ctr"/>
        <c:lblOffset val="100"/>
        <c:noMultiLvlLbl val="0"/>
      </c:catAx>
      <c:valAx>
        <c:axId val="14378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7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232.96681000000001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696960"/>
        <c:axId val="136698496"/>
      </c:barChart>
      <c:catAx>
        <c:axId val="13669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98496"/>
        <c:crosses val="autoZero"/>
        <c:auto val="1"/>
        <c:lblAlgn val="ctr"/>
        <c:lblOffset val="100"/>
        <c:noMultiLvlLbl val="0"/>
      </c:catAx>
      <c:valAx>
        <c:axId val="13669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69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3.7094839999999998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746880"/>
        <c:axId val="136748416"/>
      </c:barChart>
      <c:catAx>
        <c:axId val="13674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748416"/>
        <c:crosses val="autoZero"/>
        <c:auto val="1"/>
        <c:lblAlgn val="ctr"/>
        <c:lblOffset val="100"/>
        <c:noMultiLvlLbl val="0"/>
      </c:catAx>
      <c:valAx>
        <c:axId val="13674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7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23.182006999999999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782592"/>
        <c:axId val="136784128"/>
      </c:barChart>
      <c:catAx>
        <c:axId val="13678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784128"/>
        <c:crosses val="autoZero"/>
        <c:auto val="1"/>
        <c:lblAlgn val="ctr"/>
        <c:lblOffset val="100"/>
        <c:noMultiLvlLbl val="0"/>
      </c:catAx>
      <c:valAx>
        <c:axId val="13678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78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2.8337712000000002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809856"/>
        <c:axId val="136811648"/>
      </c:barChart>
      <c:catAx>
        <c:axId val="1368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811648"/>
        <c:crosses val="autoZero"/>
        <c:auto val="1"/>
        <c:lblAlgn val="ctr"/>
        <c:lblOffset val="100"/>
        <c:noMultiLvlLbl val="0"/>
      </c:catAx>
      <c:valAx>
        <c:axId val="1368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945.20410000000004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500224"/>
        <c:axId val="142501760"/>
      </c:barChart>
      <c:catAx>
        <c:axId val="14250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501760"/>
        <c:crosses val="autoZero"/>
        <c:auto val="1"/>
        <c:lblAlgn val="ctr"/>
        <c:lblOffset val="100"/>
        <c:noMultiLvlLbl val="0"/>
      </c:catAx>
      <c:valAx>
        <c:axId val="14250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5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13.099112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518912"/>
        <c:axId val="142549376"/>
      </c:barChart>
      <c:catAx>
        <c:axId val="14251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549376"/>
        <c:crosses val="autoZero"/>
        <c:auto val="1"/>
        <c:lblAlgn val="ctr"/>
        <c:lblOffset val="100"/>
        <c:noMultiLvlLbl val="0"/>
      </c:catAx>
      <c:valAx>
        <c:axId val="14254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5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진영옥, ID : NCCNO11)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09:52:44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2968.6979999999999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113.0981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37.177967000000002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63.91</v>
      </c>
      <c r="G8" s="60">
        <f>'DRIs DATA 입력'!G8</f>
        <v>17.791</v>
      </c>
      <c r="H8" s="60">
        <f>'DRIs DATA 입력'!H8</f>
        <v>18.298999999999999</v>
      </c>
      <c r="I8" s="47"/>
      <c r="J8" s="60" t="s">
        <v>217</v>
      </c>
      <c r="K8" s="60">
        <f>'DRIs DATA 입력'!K8</f>
        <v>10.411</v>
      </c>
      <c r="L8" s="60">
        <f>'DRIs DATA 입력'!L8</f>
        <v>18.367000000000001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1265.2245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36.104427000000001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18.238067999999998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232.96681000000001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200.19725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2.5299566000000002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3.7094839999999998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23.182006999999999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2.8337712000000002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945.20410000000004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13.099112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8.4147920000000003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3.9986541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1870.9518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2417.5495999999998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8695.6939999999995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6863.2393000000002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1405.0287000000001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170.62307999999999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18.000803000000001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14.258315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1066.1273000000001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1.3059975E-2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2.5267686999999999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415.11349999999999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128.1438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20" sqref="J2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305</v>
      </c>
      <c r="G1" s="63" t="s">
        <v>277</v>
      </c>
      <c r="H1" s="62" t="s">
        <v>306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1800</v>
      </c>
      <c r="C6" s="67">
        <v>2968.6979999999999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40</v>
      </c>
      <c r="P6" s="67">
        <v>50</v>
      </c>
      <c r="Q6" s="67">
        <v>0</v>
      </c>
      <c r="R6" s="67">
        <v>0</v>
      </c>
      <c r="S6" s="67">
        <v>113.0981</v>
      </c>
      <c r="U6" s="67" t="s">
        <v>294</v>
      </c>
      <c r="V6" s="67">
        <v>0</v>
      </c>
      <c r="W6" s="67">
        <v>0</v>
      </c>
      <c r="X6" s="67">
        <v>20</v>
      </c>
      <c r="Y6" s="67">
        <v>0</v>
      </c>
      <c r="Z6" s="67">
        <v>37.177967000000002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63.91</v>
      </c>
      <c r="G8" s="67">
        <v>17.791</v>
      </c>
      <c r="H8" s="67">
        <v>18.298999999999999</v>
      </c>
      <c r="J8" s="67" t="s">
        <v>296</v>
      </c>
      <c r="K8" s="67">
        <v>10.411</v>
      </c>
      <c r="L8" s="67">
        <v>18.367000000000001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307</v>
      </c>
      <c r="M15" s="67" t="s">
        <v>308</v>
      </c>
      <c r="O15" s="67"/>
      <c r="P15" s="67" t="s">
        <v>309</v>
      </c>
      <c r="Q15" s="67" t="s">
        <v>310</v>
      </c>
      <c r="R15" s="67" t="s">
        <v>311</v>
      </c>
      <c r="S15" s="67" t="s">
        <v>312</v>
      </c>
      <c r="T15" s="67" t="s">
        <v>313</v>
      </c>
      <c r="V15" s="67"/>
      <c r="W15" s="67" t="s">
        <v>314</v>
      </c>
      <c r="X15" s="67" t="s">
        <v>310</v>
      </c>
      <c r="Y15" s="67" t="s">
        <v>311</v>
      </c>
      <c r="Z15" s="67" t="s">
        <v>312</v>
      </c>
      <c r="AA15" s="67" t="s">
        <v>313</v>
      </c>
    </row>
    <row r="16" spans="1:27">
      <c r="A16" s="67" t="s">
        <v>315</v>
      </c>
      <c r="B16" s="67">
        <v>430</v>
      </c>
      <c r="C16" s="67">
        <v>600</v>
      </c>
      <c r="D16" s="67">
        <v>0</v>
      </c>
      <c r="E16" s="67">
        <v>3000</v>
      </c>
      <c r="F16" s="67">
        <v>1265.2245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36.104427000000001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18.238067999999998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232.96681000000001</v>
      </c>
    </row>
    <row r="23" spans="1:62">
      <c r="A23" s="72" t="s">
        <v>316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317</v>
      </c>
      <c r="B24" s="71"/>
      <c r="C24" s="71"/>
      <c r="D24" s="71"/>
      <c r="E24" s="71"/>
      <c r="F24" s="71"/>
      <c r="H24" s="71" t="s">
        <v>318</v>
      </c>
      <c r="I24" s="71"/>
      <c r="J24" s="71"/>
      <c r="K24" s="71"/>
      <c r="L24" s="71"/>
      <c r="M24" s="71"/>
      <c r="O24" s="71" t="s">
        <v>319</v>
      </c>
      <c r="P24" s="71"/>
      <c r="Q24" s="71"/>
      <c r="R24" s="71"/>
      <c r="S24" s="71"/>
      <c r="T24" s="71"/>
      <c r="V24" s="71" t="s">
        <v>320</v>
      </c>
      <c r="W24" s="71"/>
      <c r="X24" s="71"/>
      <c r="Y24" s="71"/>
      <c r="Z24" s="71"/>
      <c r="AA24" s="71"/>
      <c r="AC24" s="71" t="s">
        <v>321</v>
      </c>
      <c r="AD24" s="71"/>
      <c r="AE24" s="71"/>
      <c r="AF24" s="71"/>
      <c r="AG24" s="71"/>
      <c r="AH24" s="71"/>
      <c r="AJ24" s="71" t="s">
        <v>322</v>
      </c>
      <c r="AK24" s="71"/>
      <c r="AL24" s="71"/>
      <c r="AM24" s="71"/>
      <c r="AN24" s="71"/>
      <c r="AO24" s="71"/>
      <c r="AQ24" s="71" t="s">
        <v>323</v>
      </c>
      <c r="AR24" s="71"/>
      <c r="AS24" s="71"/>
      <c r="AT24" s="71"/>
      <c r="AU24" s="71"/>
      <c r="AV24" s="71"/>
      <c r="AX24" s="71" t="s">
        <v>324</v>
      </c>
      <c r="AY24" s="71"/>
      <c r="AZ24" s="71"/>
      <c r="BA24" s="71"/>
      <c r="BB24" s="71"/>
      <c r="BC24" s="71"/>
      <c r="BE24" s="71" t="s">
        <v>325</v>
      </c>
      <c r="BF24" s="71"/>
      <c r="BG24" s="71"/>
      <c r="BH24" s="71"/>
      <c r="BI24" s="71"/>
      <c r="BJ24" s="71"/>
    </row>
    <row r="25" spans="1:62">
      <c r="A25" s="67"/>
      <c r="B25" s="67" t="s">
        <v>314</v>
      </c>
      <c r="C25" s="67" t="s">
        <v>310</v>
      </c>
      <c r="D25" s="67" t="s">
        <v>311</v>
      </c>
      <c r="E25" s="67" t="s">
        <v>312</v>
      </c>
      <c r="F25" s="67" t="s">
        <v>313</v>
      </c>
      <c r="H25" s="67"/>
      <c r="I25" s="67" t="s">
        <v>314</v>
      </c>
      <c r="J25" s="67" t="s">
        <v>310</v>
      </c>
      <c r="K25" s="67" t="s">
        <v>311</v>
      </c>
      <c r="L25" s="67" t="s">
        <v>312</v>
      </c>
      <c r="M25" s="67" t="s">
        <v>313</v>
      </c>
      <c r="O25" s="67"/>
      <c r="P25" s="67" t="s">
        <v>314</v>
      </c>
      <c r="Q25" s="67" t="s">
        <v>310</v>
      </c>
      <c r="R25" s="67" t="s">
        <v>311</v>
      </c>
      <c r="S25" s="67" t="s">
        <v>312</v>
      </c>
      <c r="T25" s="67" t="s">
        <v>313</v>
      </c>
      <c r="V25" s="67"/>
      <c r="W25" s="67" t="s">
        <v>314</v>
      </c>
      <c r="X25" s="67" t="s">
        <v>310</v>
      </c>
      <c r="Y25" s="67" t="s">
        <v>311</v>
      </c>
      <c r="Z25" s="67" t="s">
        <v>312</v>
      </c>
      <c r="AA25" s="67" t="s">
        <v>313</v>
      </c>
      <c r="AC25" s="67"/>
      <c r="AD25" s="67" t="s">
        <v>314</v>
      </c>
      <c r="AE25" s="67" t="s">
        <v>310</v>
      </c>
      <c r="AF25" s="67" t="s">
        <v>311</v>
      </c>
      <c r="AG25" s="67" t="s">
        <v>312</v>
      </c>
      <c r="AH25" s="67" t="s">
        <v>313</v>
      </c>
      <c r="AJ25" s="67"/>
      <c r="AK25" s="67" t="s">
        <v>314</v>
      </c>
      <c r="AL25" s="67" t="s">
        <v>310</v>
      </c>
      <c r="AM25" s="67" t="s">
        <v>311</v>
      </c>
      <c r="AN25" s="67" t="s">
        <v>312</v>
      </c>
      <c r="AO25" s="67" t="s">
        <v>313</v>
      </c>
      <c r="AQ25" s="67"/>
      <c r="AR25" s="67" t="s">
        <v>314</v>
      </c>
      <c r="AS25" s="67" t="s">
        <v>310</v>
      </c>
      <c r="AT25" s="67" t="s">
        <v>311</v>
      </c>
      <c r="AU25" s="67" t="s">
        <v>312</v>
      </c>
      <c r="AV25" s="67" t="s">
        <v>313</v>
      </c>
      <c r="AX25" s="67"/>
      <c r="AY25" s="67" t="s">
        <v>314</v>
      </c>
      <c r="AZ25" s="67" t="s">
        <v>310</v>
      </c>
      <c r="BA25" s="67" t="s">
        <v>311</v>
      </c>
      <c r="BB25" s="67" t="s">
        <v>312</v>
      </c>
      <c r="BC25" s="67" t="s">
        <v>313</v>
      </c>
      <c r="BE25" s="67"/>
      <c r="BF25" s="67" t="s">
        <v>314</v>
      </c>
      <c r="BG25" s="67" t="s">
        <v>310</v>
      </c>
      <c r="BH25" s="67" t="s">
        <v>311</v>
      </c>
      <c r="BI25" s="67" t="s">
        <v>312</v>
      </c>
      <c r="BJ25" s="67" t="s">
        <v>313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200.19725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2.5299566000000002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3.7094839999999998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23.182006999999999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2.8337712000000002</v>
      </c>
      <c r="AJ26" s="67" t="s">
        <v>326</v>
      </c>
      <c r="AK26" s="67">
        <v>320</v>
      </c>
      <c r="AL26" s="67">
        <v>400</v>
      </c>
      <c r="AM26" s="67">
        <v>0</v>
      </c>
      <c r="AN26" s="67">
        <v>1000</v>
      </c>
      <c r="AO26" s="67">
        <v>945.20410000000004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13.099112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8.4147920000000003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3.9986541</v>
      </c>
    </row>
    <row r="33" spans="1:68">
      <c r="A33" s="72" t="s">
        <v>327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328</v>
      </c>
      <c r="B34" s="71"/>
      <c r="C34" s="71"/>
      <c r="D34" s="71"/>
      <c r="E34" s="71"/>
      <c r="F34" s="71"/>
      <c r="H34" s="71" t="s">
        <v>329</v>
      </c>
      <c r="I34" s="71"/>
      <c r="J34" s="71"/>
      <c r="K34" s="71"/>
      <c r="L34" s="71"/>
      <c r="M34" s="71"/>
      <c r="O34" s="71" t="s">
        <v>330</v>
      </c>
      <c r="P34" s="71"/>
      <c r="Q34" s="71"/>
      <c r="R34" s="71"/>
      <c r="S34" s="71"/>
      <c r="T34" s="71"/>
      <c r="V34" s="71" t="s">
        <v>331</v>
      </c>
      <c r="W34" s="71"/>
      <c r="X34" s="71"/>
      <c r="Y34" s="71"/>
      <c r="Z34" s="71"/>
      <c r="AA34" s="71"/>
      <c r="AC34" s="71" t="s">
        <v>332</v>
      </c>
      <c r="AD34" s="71"/>
      <c r="AE34" s="71"/>
      <c r="AF34" s="71"/>
      <c r="AG34" s="71"/>
      <c r="AH34" s="71"/>
      <c r="AJ34" s="71" t="s">
        <v>333</v>
      </c>
      <c r="AK34" s="71"/>
      <c r="AL34" s="71"/>
      <c r="AM34" s="71"/>
      <c r="AN34" s="71"/>
      <c r="AO34" s="71"/>
    </row>
    <row r="35" spans="1:68">
      <c r="A35" s="67"/>
      <c r="B35" s="67" t="s">
        <v>314</v>
      </c>
      <c r="C35" s="67" t="s">
        <v>310</v>
      </c>
      <c r="D35" s="67" t="s">
        <v>311</v>
      </c>
      <c r="E35" s="67" t="s">
        <v>312</v>
      </c>
      <c r="F35" s="67" t="s">
        <v>313</v>
      </c>
      <c r="H35" s="67"/>
      <c r="I35" s="67" t="s">
        <v>314</v>
      </c>
      <c r="J35" s="67" t="s">
        <v>310</v>
      </c>
      <c r="K35" s="67" t="s">
        <v>311</v>
      </c>
      <c r="L35" s="67" t="s">
        <v>312</v>
      </c>
      <c r="M35" s="67" t="s">
        <v>313</v>
      </c>
      <c r="O35" s="67"/>
      <c r="P35" s="67" t="s">
        <v>314</v>
      </c>
      <c r="Q35" s="67" t="s">
        <v>310</v>
      </c>
      <c r="R35" s="67" t="s">
        <v>311</v>
      </c>
      <c r="S35" s="67" t="s">
        <v>312</v>
      </c>
      <c r="T35" s="67" t="s">
        <v>313</v>
      </c>
      <c r="V35" s="67"/>
      <c r="W35" s="67" t="s">
        <v>314</v>
      </c>
      <c r="X35" s="67" t="s">
        <v>310</v>
      </c>
      <c r="Y35" s="67" t="s">
        <v>311</v>
      </c>
      <c r="Z35" s="67" t="s">
        <v>312</v>
      </c>
      <c r="AA35" s="67" t="s">
        <v>313</v>
      </c>
      <c r="AC35" s="67"/>
      <c r="AD35" s="67" t="s">
        <v>314</v>
      </c>
      <c r="AE35" s="67" t="s">
        <v>310</v>
      </c>
      <c r="AF35" s="67" t="s">
        <v>311</v>
      </c>
      <c r="AG35" s="67" t="s">
        <v>312</v>
      </c>
      <c r="AH35" s="67" t="s">
        <v>313</v>
      </c>
      <c r="AJ35" s="67"/>
      <c r="AK35" s="67" t="s">
        <v>314</v>
      </c>
      <c r="AL35" s="67" t="s">
        <v>310</v>
      </c>
      <c r="AM35" s="67" t="s">
        <v>311</v>
      </c>
      <c r="AN35" s="67" t="s">
        <v>312</v>
      </c>
      <c r="AO35" s="67" t="s">
        <v>313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1870.9518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2417.5495999999998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8695.6939999999995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6863.2393000000002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1405.0287000000001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170.62307999999999</v>
      </c>
    </row>
    <row r="43" spans="1:68">
      <c r="A43" s="72" t="s">
        <v>334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335</v>
      </c>
      <c r="B44" s="71"/>
      <c r="C44" s="71"/>
      <c r="D44" s="71"/>
      <c r="E44" s="71"/>
      <c r="F44" s="71"/>
      <c r="H44" s="71" t="s">
        <v>336</v>
      </c>
      <c r="I44" s="71"/>
      <c r="J44" s="71"/>
      <c r="K44" s="71"/>
      <c r="L44" s="71"/>
      <c r="M44" s="71"/>
      <c r="O44" s="71" t="s">
        <v>337</v>
      </c>
      <c r="P44" s="71"/>
      <c r="Q44" s="71"/>
      <c r="R44" s="71"/>
      <c r="S44" s="71"/>
      <c r="T44" s="71"/>
      <c r="V44" s="71" t="s">
        <v>338</v>
      </c>
      <c r="W44" s="71"/>
      <c r="X44" s="71"/>
      <c r="Y44" s="71"/>
      <c r="Z44" s="71"/>
      <c r="AA44" s="71"/>
      <c r="AC44" s="71" t="s">
        <v>339</v>
      </c>
      <c r="AD44" s="71"/>
      <c r="AE44" s="71"/>
      <c r="AF44" s="71"/>
      <c r="AG44" s="71"/>
      <c r="AH44" s="71"/>
      <c r="AJ44" s="71" t="s">
        <v>340</v>
      </c>
      <c r="AK44" s="71"/>
      <c r="AL44" s="71"/>
      <c r="AM44" s="71"/>
      <c r="AN44" s="71"/>
      <c r="AO44" s="71"/>
      <c r="AQ44" s="71" t="s">
        <v>341</v>
      </c>
      <c r="AR44" s="71"/>
      <c r="AS44" s="71"/>
      <c r="AT44" s="71"/>
      <c r="AU44" s="71"/>
      <c r="AV44" s="71"/>
      <c r="AX44" s="71" t="s">
        <v>342</v>
      </c>
      <c r="AY44" s="71"/>
      <c r="AZ44" s="71"/>
      <c r="BA44" s="71"/>
      <c r="BB44" s="71"/>
      <c r="BC44" s="71"/>
      <c r="BE44" s="71" t="s">
        <v>343</v>
      </c>
      <c r="BF44" s="71"/>
      <c r="BG44" s="71"/>
      <c r="BH44" s="71"/>
      <c r="BI44" s="71"/>
      <c r="BJ44" s="71"/>
    </row>
    <row r="45" spans="1:68">
      <c r="A45" s="67"/>
      <c r="B45" s="67" t="s">
        <v>314</v>
      </c>
      <c r="C45" s="67" t="s">
        <v>310</v>
      </c>
      <c r="D45" s="67" t="s">
        <v>311</v>
      </c>
      <c r="E45" s="67" t="s">
        <v>312</v>
      </c>
      <c r="F45" s="67" t="s">
        <v>313</v>
      </c>
      <c r="H45" s="67"/>
      <c r="I45" s="67" t="s">
        <v>314</v>
      </c>
      <c r="J45" s="67" t="s">
        <v>310</v>
      </c>
      <c r="K45" s="67" t="s">
        <v>311</v>
      </c>
      <c r="L45" s="67" t="s">
        <v>312</v>
      </c>
      <c r="M45" s="67" t="s">
        <v>313</v>
      </c>
      <c r="O45" s="67"/>
      <c r="P45" s="67" t="s">
        <v>314</v>
      </c>
      <c r="Q45" s="67" t="s">
        <v>310</v>
      </c>
      <c r="R45" s="67" t="s">
        <v>311</v>
      </c>
      <c r="S45" s="67" t="s">
        <v>312</v>
      </c>
      <c r="T45" s="67" t="s">
        <v>313</v>
      </c>
      <c r="V45" s="67"/>
      <c r="W45" s="67" t="s">
        <v>314</v>
      </c>
      <c r="X45" s="67" t="s">
        <v>310</v>
      </c>
      <c r="Y45" s="67" t="s">
        <v>311</v>
      </c>
      <c r="Z45" s="67" t="s">
        <v>312</v>
      </c>
      <c r="AA45" s="67" t="s">
        <v>313</v>
      </c>
      <c r="AC45" s="67"/>
      <c r="AD45" s="67" t="s">
        <v>314</v>
      </c>
      <c r="AE45" s="67" t="s">
        <v>310</v>
      </c>
      <c r="AF45" s="67" t="s">
        <v>311</v>
      </c>
      <c r="AG45" s="67" t="s">
        <v>312</v>
      </c>
      <c r="AH45" s="67" t="s">
        <v>313</v>
      </c>
      <c r="AJ45" s="67"/>
      <c r="AK45" s="67" t="s">
        <v>314</v>
      </c>
      <c r="AL45" s="67" t="s">
        <v>310</v>
      </c>
      <c r="AM45" s="67" t="s">
        <v>311</v>
      </c>
      <c r="AN45" s="67" t="s">
        <v>312</v>
      </c>
      <c r="AO45" s="67" t="s">
        <v>313</v>
      </c>
      <c r="AQ45" s="67"/>
      <c r="AR45" s="67" t="s">
        <v>314</v>
      </c>
      <c r="AS45" s="67" t="s">
        <v>310</v>
      </c>
      <c r="AT45" s="67" t="s">
        <v>311</v>
      </c>
      <c r="AU45" s="67" t="s">
        <v>312</v>
      </c>
      <c r="AV45" s="67" t="s">
        <v>313</v>
      </c>
      <c r="AX45" s="67"/>
      <c r="AY45" s="67" t="s">
        <v>314</v>
      </c>
      <c r="AZ45" s="67" t="s">
        <v>310</v>
      </c>
      <c r="BA45" s="67" t="s">
        <v>311</v>
      </c>
      <c r="BB45" s="67" t="s">
        <v>312</v>
      </c>
      <c r="BC45" s="67" t="s">
        <v>313</v>
      </c>
      <c r="BE45" s="67"/>
      <c r="BF45" s="67" t="s">
        <v>314</v>
      </c>
      <c r="BG45" s="67" t="s">
        <v>310</v>
      </c>
      <c r="BH45" s="67" t="s">
        <v>311</v>
      </c>
      <c r="BI45" s="67" t="s">
        <v>312</v>
      </c>
      <c r="BJ45" s="67" t="s">
        <v>313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18.000803000000001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14.258315</v>
      </c>
      <c r="O46" s="67" t="s">
        <v>344</v>
      </c>
      <c r="P46" s="67">
        <v>600</v>
      </c>
      <c r="Q46" s="67">
        <v>800</v>
      </c>
      <c r="R46" s="67">
        <v>0</v>
      </c>
      <c r="S46" s="67">
        <v>10000</v>
      </c>
      <c r="T46" s="67">
        <v>1066.1273000000001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1.3059975E-2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2.5267686999999999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415.11349999999999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128.1438</v>
      </c>
      <c r="AX46" s="67" t="s">
        <v>345</v>
      </c>
      <c r="AY46" s="67"/>
      <c r="AZ46" s="67"/>
      <c r="BA46" s="67"/>
      <c r="BB46" s="67"/>
      <c r="BC46" s="67"/>
      <c r="BE46" s="67" t="s">
        <v>346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302</v>
      </c>
      <c r="B2" s="66" t="s">
        <v>303</v>
      </c>
      <c r="C2" s="66" t="s">
        <v>304</v>
      </c>
      <c r="D2" s="66">
        <v>51</v>
      </c>
      <c r="E2" s="66">
        <v>2968.6979999999999</v>
      </c>
      <c r="F2" s="66">
        <v>395.00576999999998</v>
      </c>
      <c r="G2" s="66">
        <v>109.961945</v>
      </c>
      <c r="H2" s="66">
        <v>48.362293000000001</v>
      </c>
      <c r="I2" s="66">
        <v>61.599648000000002</v>
      </c>
      <c r="J2" s="66">
        <v>113.0981</v>
      </c>
      <c r="K2" s="66">
        <v>36.391680000000001</v>
      </c>
      <c r="L2" s="66">
        <v>76.706410000000005</v>
      </c>
      <c r="M2" s="66">
        <v>37.177967000000002</v>
      </c>
      <c r="N2" s="66">
        <v>5.4700327</v>
      </c>
      <c r="O2" s="66">
        <v>24.330341000000001</v>
      </c>
      <c r="P2" s="66">
        <v>2689.9445999999998</v>
      </c>
      <c r="Q2" s="66">
        <v>45.799731999999999</v>
      </c>
      <c r="R2" s="66">
        <v>1265.2245</v>
      </c>
      <c r="S2" s="66">
        <v>521.68065999999999</v>
      </c>
      <c r="T2" s="66">
        <v>8922.5190000000002</v>
      </c>
      <c r="U2" s="66">
        <v>18.238067999999998</v>
      </c>
      <c r="V2" s="66">
        <v>36.104427000000001</v>
      </c>
      <c r="W2" s="66">
        <v>232.96681000000001</v>
      </c>
      <c r="X2" s="66">
        <v>200.19725</v>
      </c>
      <c r="Y2" s="66">
        <v>2.5299566000000002</v>
      </c>
      <c r="Z2" s="66">
        <v>3.7094839999999998</v>
      </c>
      <c r="AA2" s="66">
        <v>23.182006999999999</v>
      </c>
      <c r="AB2" s="66">
        <v>2.8337712000000002</v>
      </c>
      <c r="AC2" s="66">
        <v>945.20410000000004</v>
      </c>
      <c r="AD2" s="66">
        <v>13.099112</v>
      </c>
      <c r="AE2" s="66">
        <v>8.4147920000000003</v>
      </c>
      <c r="AF2" s="66">
        <v>3.9986541</v>
      </c>
      <c r="AG2" s="66">
        <v>1870.9518</v>
      </c>
      <c r="AH2" s="66">
        <v>384.33767999999998</v>
      </c>
      <c r="AI2" s="66">
        <v>1486.614</v>
      </c>
      <c r="AJ2" s="66">
        <v>2417.5495999999998</v>
      </c>
      <c r="AK2" s="66">
        <v>8695.6939999999995</v>
      </c>
      <c r="AL2" s="66">
        <v>1405.0287000000001</v>
      </c>
      <c r="AM2" s="66">
        <v>6863.2393000000002</v>
      </c>
      <c r="AN2" s="66">
        <v>170.62307999999999</v>
      </c>
      <c r="AO2" s="66">
        <v>18.000803000000001</v>
      </c>
      <c r="AP2" s="66">
        <v>12.290813999999999</v>
      </c>
      <c r="AQ2" s="66">
        <v>5.7099894999999998</v>
      </c>
      <c r="AR2" s="66">
        <v>14.258315</v>
      </c>
      <c r="AS2" s="66">
        <v>1066.1273000000001</v>
      </c>
      <c r="AT2" s="66">
        <v>1.3059975E-2</v>
      </c>
      <c r="AU2" s="66">
        <v>2.5267686999999999</v>
      </c>
      <c r="AV2" s="66">
        <v>415.11349999999999</v>
      </c>
      <c r="AW2" s="66">
        <v>128.1438</v>
      </c>
      <c r="AX2" s="66">
        <v>7.9387269999999996E-2</v>
      </c>
      <c r="AY2" s="66">
        <v>1.1205531</v>
      </c>
      <c r="AZ2" s="66">
        <v>777.76369999999997</v>
      </c>
      <c r="BA2" s="66">
        <v>100.29331000000001</v>
      </c>
      <c r="BB2" s="66">
        <v>43.596817000000001</v>
      </c>
      <c r="BC2" s="66">
        <v>35.578484000000003</v>
      </c>
      <c r="BD2" s="66">
        <v>21.113189999999999</v>
      </c>
      <c r="BE2" s="66">
        <v>0.87384580000000001</v>
      </c>
      <c r="BF2" s="66">
        <v>1.5419159</v>
      </c>
      <c r="BG2" s="66">
        <v>1.3877448000000001E-2</v>
      </c>
      <c r="BH2" s="66">
        <v>0.32339020000000002</v>
      </c>
      <c r="BI2" s="66">
        <v>0.25672542999999998</v>
      </c>
      <c r="BJ2" s="66">
        <v>0.84993373999999999</v>
      </c>
      <c r="BK2" s="66">
        <v>1.067496E-3</v>
      </c>
      <c r="BL2" s="66">
        <v>2.5461323</v>
      </c>
      <c r="BM2" s="66">
        <v>12.923648999999999</v>
      </c>
      <c r="BN2" s="66">
        <v>2.8292809999999999</v>
      </c>
      <c r="BO2" s="66">
        <v>159.79732000000001</v>
      </c>
      <c r="BP2" s="66">
        <v>25.883254999999998</v>
      </c>
      <c r="BQ2" s="66">
        <v>57.442307</v>
      </c>
      <c r="BR2" s="66">
        <v>220.69746000000001</v>
      </c>
      <c r="BS2" s="66">
        <v>57.459983999999999</v>
      </c>
      <c r="BT2" s="66">
        <v>29.136703000000001</v>
      </c>
      <c r="BU2" s="66">
        <v>0.83290945999999999</v>
      </c>
      <c r="BV2" s="66">
        <v>9.3951895999999993E-2</v>
      </c>
      <c r="BW2" s="66">
        <v>2.2703962</v>
      </c>
      <c r="BX2" s="66">
        <v>3.1592905999999998</v>
      </c>
      <c r="BY2" s="66">
        <v>0.47836083000000001</v>
      </c>
      <c r="BZ2" s="66">
        <v>1.7850975E-3</v>
      </c>
      <c r="CA2" s="66">
        <v>2.5223703</v>
      </c>
      <c r="CB2" s="66">
        <v>4.6736675999999998E-2</v>
      </c>
      <c r="CC2" s="66">
        <v>0.124268144</v>
      </c>
      <c r="CD2" s="66">
        <v>2.3144282999999999</v>
      </c>
      <c r="CE2" s="66">
        <v>0.48046963999999998</v>
      </c>
      <c r="CF2" s="66">
        <v>0.73770416000000005</v>
      </c>
      <c r="CG2" s="66">
        <v>4.9500000000000003E-7</v>
      </c>
      <c r="CH2" s="66">
        <v>5.1633856999999998E-2</v>
      </c>
      <c r="CI2" s="66">
        <v>1.9428639999999999E-7</v>
      </c>
      <c r="CJ2" s="66">
        <v>5.0116110000000003</v>
      </c>
      <c r="CK2" s="66">
        <v>0.120409794</v>
      </c>
      <c r="CL2" s="66">
        <v>7.0953559999999998</v>
      </c>
      <c r="CM2" s="66">
        <v>10.898186000000001</v>
      </c>
      <c r="CN2" s="66">
        <v>3280.1</v>
      </c>
      <c r="CO2" s="66">
        <v>6061.5360000000001</v>
      </c>
      <c r="CP2" s="66">
        <v>3594.3944999999999</v>
      </c>
      <c r="CQ2" s="66">
        <v>1771.8030000000001</v>
      </c>
      <c r="CR2" s="66">
        <v>366.53410000000002</v>
      </c>
      <c r="CS2" s="66">
        <v>1069.6937</v>
      </c>
      <c r="CT2" s="66">
        <v>3108.3389999999999</v>
      </c>
      <c r="CU2" s="66">
        <v>2521.7541999999999</v>
      </c>
      <c r="CV2" s="66">
        <v>3397.7588000000001</v>
      </c>
      <c r="CW2" s="66">
        <v>2662.5814999999998</v>
      </c>
      <c r="CX2" s="66">
        <v>684.14246000000003</v>
      </c>
      <c r="CY2" s="66">
        <v>3948.6354999999999</v>
      </c>
      <c r="CZ2" s="66">
        <v>3314.1206000000002</v>
      </c>
      <c r="DA2" s="66">
        <v>3223.9000999999998</v>
      </c>
      <c r="DB2" s="66">
        <v>3296.3499000000002</v>
      </c>
      <c r="DC2" s="66">
        <v>5474.1670000000004</v>
      </c>
      <c r="DD2" s="66">
        <v>13126.145500000001</v>
      </c>
      <c r="DE2" s="66">
        <v>1481.5473999999999</v>
      </c>
      <c r="DF2" s="66">
        <v>6391.8495999999996</v>
      </c>
      <c r="DG2" s="66">
        <v>2752.5369999999998</v>
      </c>
      <c r="DH2" s="66">
        <v>105.45013400000001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100.29331000000001</v>
      </c>
      <c r="B6">
        <f>BB2</f>
        <v>43.596817000000001</v>
      </c>
      <c r="C6">
        <f>BC2</f>
        <v>35.578484000000003</v>
      </c>
      <c r="D6">
        <f>BD2</f>
        <v>21.113189999999999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A8" sqref="A8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24858</v>
      </c>
      <c r="C2" s="57">
        <f ca="1">YEAR(TODAY())-YEAR(B2)+IF(TODAY()&gt;=DATE(YEAR(TODAY()),MONTH(B2),DAY(B2)),0,-1)</f>
        <v>52</v>
      </c>
      <c r="E2" s="53">
        <v>159</v>
      </c>
      <c r="F2" s="54" t="s">
        <v>40</v>
      </c>
      <c r="G2" s="53">
        <v>61.5</v>
      </c>
      <c r="H2" s="52" t="s">
        <v>42</v>
      </c>
      <c r="I2" s="74">
        <f>ROUND(G3/E3^2,1)</f>
        <v>24.3</v>
      </c>
    </row>
    <row r="3" spans="1:9">
      <c r="E3" s="52">
        <f>E2/100</f>
        <v>1.59</v>
      </c>
      <c r="F3" s="52" t="s">
        <v>41</v>
      </c>
      <c r="G3" s="52">
        <f>G2</f>
        <v>61.5</v>
      </c>
      <c r="H3" s="52" t="s">
        <v>42</v>
      </c>
      <c r="I3" s="74"/>
    </row>
    <row r="4" spans="1:9">
      <c r="A4" t="s">
        <v>274</v>
      </c>
    </row>
    <row r="5" spans="1:9">
      <c r="B5" s="61">
        <v>43678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진영옥, ID : NCCNO11)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09:52:44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G16" sqref="G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43678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159</v>
      </c>
      <c r="L12" s="125"/>
      <c r="M12" s="118">
        <f>'개인정보 및 신체계측 입력'!G2</f>
        <v>61.5</v>
      </c>
      <c r="N12" s="119"/>
      <c r="O12" s="114" t="s">
        <v>272</v>
      </c>
      <c r="P12" s="108"/>
      <c r="Q12" s="111">
        <f>'개인정보 및 신체계측 입력'!I2</f>
        <v>24.3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진영옥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63.91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17.791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18.298999999999999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0.5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18.399999999999999</v>
      </c>
      <c r="L72" s="37" t="s">
        <v>54</v>
      </c>
      <c r="M72" s="37">
        <f>ROUND('DRIs DATA'!K8,1)</f>
        <v>10.4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168.7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300.87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200.2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188.92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233.87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579.71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180.01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2020-02-05T23:09:21Z</dcterms:modified>
</cp:coreProperties>
</file>