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<sst xmlns="http://schemas.openxmlformats.org/spreadsheetml/2006/main" count="692" uniqueCount="337">
  <si>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</si>
  <si>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</si>
  <si>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</si>
  <si>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</si>
  <si>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</si>
  <si>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</si>
  <si>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</si>
  <si>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</si>
  <si>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</si>
  <si>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</si>
  <si>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</si>
  <si>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</si>
  <si>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</si>
  <si>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</si>
  <si>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</si>
  <si>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</si>
  <si>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</si>
  <si>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</si>
  <si>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</si>
  <si>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</si>
  <si>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</si>
  <si>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</si>
  <si>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</si>
  <si>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</si>
  <si>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</si>
  <si>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</si>
  <si>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</si>
  <si>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</si>
  <si>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</si>
  <si>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</si>
  <si>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</si>
  <si>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</si>
  <si>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</si>
  <si>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</si>
  <si>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</si>
  <si>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</si>
  <si>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</si>
  <si>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</si>
  <si>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</si>
  <si>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</si>
  <si>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</si>
  <si>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</si>
  <si>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</si>
  <si>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</si>
  <si>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</si>
  <si>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</si>
  <si>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</si>
  <si>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</si>
  <si>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</si>
  <si>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</si>
  <si>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</si>
  <si>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</si>
  <si>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</si>
  <si>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</si>
  <si>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</si>
  <si>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</si>
  <si>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</si>
  <si>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</si>
  <si>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</si>
  <si>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</si>
  <si>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</si>
  <si>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</si>
  <si>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</si>
  <si>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</si>
  <si>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</si>
  <si>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</si>
  <si>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</si>
  <si>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</si>
  <si>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</si>
  <si>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</si>
  <si>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</si>
  <si>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</si>
  <si>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</si>
  <si>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</si>
  <si>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</si>
  <si>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</si>
  <si>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</si>
  <si>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</si>
  <si>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</si>
  <si>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</si>
  <si>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</si>
  <si>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</si>
  <si>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</si>
  <si>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</si>
  <si>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</si>
  <si>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</si>
  <si>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</si>
  <si>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</si>
  <si>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</si>
  <si>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</si>
  <si>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</si>
  <si>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</si>
  <si>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</si>
  <si>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</si>
  <si>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</si>
  <si>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</si>
  <si>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</si>
  <si>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</si>
  <si>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</si>
  <si>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</si>
  <si>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</si>
  <si>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</si>
  <si>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</si>
  <si>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</si>
  <si>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</si>
  <si>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</si>
  <si>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</si>
  <si>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</si>
  <si>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</si>
  <si>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</si>
  <si>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</si>
  <si>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</si>
  <si>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</si>
  <si>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</si>
  <si>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</si>
  <si>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</si>
  <si>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</si>
  <si>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</si>
  <si>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</si>
  <si>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</si>
  <si>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</si>
  <si>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</si>
  <si>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</si>
  <si>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</si>
  <si>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</si>
  <si>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</si>
  <si>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</si>
  <si>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</si>
  <si>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</si>
  <si>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</si>
  <si>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</si>
  <si>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</si>
  <si>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</si>
  <si>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</si>
  <si>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</si>
  <si>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</si>
  <si>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</si>
  <si>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</si>
  <si>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</si>
  <si>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</si>
  <si>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</si>
  <si>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</si>
  <si>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</si>
  <si>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</si>
  <si>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</si>
  <si>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</si>
  <si>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</si>
  <si>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</si>
  <si>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</si>
  <si>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</si>
  <si>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</si>
  <si>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</si>
  <si>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</si>
  <si>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</si>
  <si>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</si>
  <si>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</si>
  <si>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</si>
  <si>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</si>
  <si>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</si>
  <si>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</si>
  <si>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</si>
  <si>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</si>
  <si>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</si>
  <si>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</si>
  <si>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</si>
  <si>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</si>
  <si>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</si>
  <si>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</si>
  <si>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</si>
  <si>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</si>
  <si>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</si>
  <si>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</si>
  <si>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</si>
  <si>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</si>
  <si>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</si>
  <si>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</si>
  <si>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</si>
  <si>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</si>
  <si>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</si>
  <si>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</si>
  <si>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</si>
  <si>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</si>
  <si>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</si>
  <si>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</si>
  <si>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</si>
  <si>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</si>
  <si>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</si>
  <si>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</si>
  <si>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</si>
  <si>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</si>
  <si>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</si>
  <si>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</si>
  <si>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</si>
  <si>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</si>
  <si>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</si>
  <si>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</si>
  <si>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</si>
  <si>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</si>
  <si>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</si>
  <si>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</si>
  <si>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</si>
  <si>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</si>
  <si>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</si>
  <si>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</si>
  <si>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</si>
  <si>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</si>
  <si>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</si>
  <si>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</si>
  <si>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</si>
  <si>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</si>
  <si>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</si>
  <si>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</si>
  <si>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</si>
  <si>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</si>
  <si>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</si>
  <si>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</si>
  <si>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</si>
  <si>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</si>
  <si>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</si>
  <si>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</si>
  <si>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</si>
  <si>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</si>
  <si>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</si>
  <si>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</si>
  <si>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</si>
  <si>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</si>
  <si>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</si>
  <si>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</si>
  <si>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</si>
  <si>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</si>
  <si>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</si>
  <si>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</si>
  <si>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</si>
  <si>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</si>
  <si>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</si>
  <si>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</si>
  <si>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</si>
  <si>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</si>
  <si>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</si>
  <si>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</si>
  <si>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</si>
  <si>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</si>
  <si>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</si>
  <si>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</si>
  <si>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</si>
  <si>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</si>
  <si>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</si>
  <si>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</si>
  <si>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</si>
  <si>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</si>
  <si>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</si>
  <si>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</si>
  <si>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</si>
  <si>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</si>
  <si>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</si>
  <si>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</si>
  <si>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</si>
  <si>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</si>
  <si>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</si>
  <si>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</si>
  <si>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</si>
  <si>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</si>
  <si>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</si>
  <si>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</si>
  <si>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</si>
  <si>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</si>
  <si>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</si>
  <si>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</si>
  <si>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</si>
  <si>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</si>
  <si>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</si>
  <si>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</si>
  <si>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</si>
  <si>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</si>
  <si>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</si>
  <si>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</si>
  <si>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</si>
  <si>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</si>
  <si>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</si>
  <si>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</si>
  <si>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</si>
  <si>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</si>
  <si>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</si>
  <si>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</si>
  <si>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</si>
  <si>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</si>
  <si>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</si>
  <si>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</si>
  <si>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</si>
  <si>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</si>
  <si>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</si>
  <si>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</si>
  <si>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</si>
  <si>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</si>
  <si>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</si>
  <si>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</si>
  <si>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</si>
  <si>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</si>
  <si>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</si>
  <si>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</si>
  <si>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</si>
  <si>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</si>
  <si>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</si>
  <si>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</si>
  <si>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</si>
  <si>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</si>
  <si>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</si>
  <si>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</si>
  <si>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</si>
  <si>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</si>
  <si>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</si>
  <si>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</si>
  <si>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</si>
  <si>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</si>
  <si>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</si>
  <si>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</si>
  <si>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</si>
  <si>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</si>
  <si>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</si>
  <si>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</si>
  <si>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</si>
  <si>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</si>
  <si>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</si>
  <si>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</si>
  <si>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</si>
  <si>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</si>
  <si>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</si>
  <si>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</si>
  <si>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</si>
  <si>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</si>
  <si>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</si>
  <si>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</si>
  <si>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</si>
  <si>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NCCNO12</t>
  </si>
  <si>
    <t>오종석</t>
  </si>
  <si>
    <t>(설문지 : FFQ 95문항 설문지, 사용자 : 오종석, ID : NCCNO12)</t>
  </si>
  <si>
    <t>2020년 02월 05일 09:53:32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</si>
</sst>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61.383293000000002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414976"/>
        <c:axId val="120416512"/>
      </c:barChart>
      <c:catAx>
        <c:axId val="12041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416512"/>
        <c:crosses val="autoZero"/>
        <c:auto val="1"/>
        <c:lblAlgn val="ctr"/>
        <c:lblOffset val="100"/>
        <c:noMultiLvlLbl val="0"/>
      </c:catAx>
      <c:valAx>
        <c:axId val="12041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41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1.6674762000000001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49632"/>
        <c:axId val="134151168"/>
      </c:barChart>
      <c:catAx>
        <c:axId val="13414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51168"/>
        <c:crosses val="autoZero"/>
        <c:auto val="1"/>
        <c:lblAlgn val="ctr"/>
        <c:lblOffset val="100"/>
        <c:noMultiLvlLbl val="0"/>
      </c:catAx>
      <c:valAx>
        <c:axId val="13415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0.33755754999999998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09920"/>
        <c:axId val="134211456"/>
      </c:barChart>
      <c:catAx>
        <c:axId val="13420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11456"/>
        <c:crosses val="autoZero"/>
        <c:auto val="1"/>
        <c:lblAlgn val="ctr"/>
        <c:lblOffset val="100"/>
        <c:noMultiLvlLbl val="0"/>
      </c:catAx>
      <c:valAx>
        <c:axId val="13421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1168.1927000000001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656128"/>
        <c:axId val="132678400"/>
      </c:barChart>
      <c:catAx>
        <c:axId val="1326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678400"/>
        <c:crosses val="autoZero"/>
        <c:auto val="1"/>
        <c:lblAlgn val="ctr"/>
        <c:lblOffset val="100"/>
        <c:noMultiLvlLbl val="0"/>
      </c:catAx>
      <c:valAx>
        <c:axId val="13267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6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2377.0934999999999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16416"/>
        <c:axId val="132717952"/>
      </c:barChart>
      <c:catAx>
        <c:axId val="1327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17952"/>
        <c:crosses val="autoZero"/>
        <c:auto val="1"/>
        <c:lblAlgn val="ctr"/>
        <c:lblOffset val="100"/>
        <c:noMultiLvlLbl val="0"/>
      </c:catAx>
      <c:valAx>
        <c:axId val="132717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49.000877000000003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56992"/>
        <c:axId val="132758528"/>
      </c:barChart>
      <c:catAx>
        <c:axId val="1327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58528"/>
        <c:crosses val="autoZero"/>
        <c:auto val="1"/>
        <c:lblAlgn val="ctr"/>
        <c:lblOffset val="100"/>
        <c:noMultiLvlLbl val="0"/>
      </c:catAx>
      <c:valAx>
        <c:axId val="13275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121.18968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97568"/>
        <c:axId val="132799104"/>
      </c:barChart>
      <c:catAx>
        <c:axId val="1327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99104"/>
        <c:crosses val="autoZero"/>
        <c:auto val="1"/>
        <c:lblAlgn val="ctr"/>
        <c:lblOffset val="100"/>
        <c:noMultiLvlLbl val="0"/>
      </c:catAx>
      <c:valAx>
        <c:axId val="13279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10.954617499999999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29952"/>
        <c:axId val="132831488"/>
      </c:barChart>
      <c:catAx>
        <c:axId val="13282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31488"/>
        <c:crosses val="autoZero"/>
        <c:auto val="1"/>
        <c:lblAlgn val="ctr"/>
        <c:lblOffset val="100"/>
        <c:noMultiLvlLbl val="0"/>
      </c:catAx>
      <c:valAx>
        <c:axId val="13283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633.23253999999997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525312"/>
        <c:axId val="134526848"/>
      </c:barChart>
      <c:catAx>
        <c:axId val="13452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26848"/>
        <c:crosses val="autoZero"/>
        <c:auto val="1"/>
        <c:lblAlgn val="ctr"/>
        <c:lblOffset val="100"/>
        <c:noMultiLvlLbl val="0"/>
      </c:catAx>
      <c:valAx>
        <c:axId val="134526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4.9885403999999998E-3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95552"/>
        <c:axId val="134297088"/>
      </c:barChart>
      <c:catAx>
        <c:axId val="1342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97088"/>
        <c:crosses val="autoZero"/>
        <c:auto val="1"/>
        <c:lblAlgn val="ctr"/>
        <c:lblOffset val="100"/>
        <c:noMultiLvlLbl val="0"/>
      </c:catAx>
      <c:valAx>
        <c:axId val="13429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4.3393188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23584"/>
        <c:axId val="134345856"/>
      </c:barChart>
      <c:catAx>
        <c:axId val="1343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45856"/>
        <c:crosses val="autoZero"/>
        <c:auto val="1"/>
        <c:lblAlgn val="ctr"/>
        <c:lblOffset val="100"/>
        <c:noMultiLvlLbl val="0"/>
      </c:catAx>
      <c:valAx>
        <c:axId val="13434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22.339977000000001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24864"/>
        <c:axId val="120734848"/>
      </c:barChart>
      <c:catAx>
        <c:axId val="12072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34848"/>
        <c:crosses val="autoZero"/>
        <c:auto val="1"/>
        <c:lblAlgn val="ctr"/>
        <c:lblOffset val="100"/>
        <c:noMultiLvlLbl val="0"/>
      </c:catAx>
      <c:valAx>
        <c:axId val="120734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140.98227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441984"/>
        <c:axId val="134443776"/>
      </c:barChart>
      <c:catAx>
        <c:axId val="13444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443776"/>
        <c:crosses val="autoZero"/>
        <c:auto val="1"/>
        <c:lblAlgn val="ctr"/>
        <c:lblOffset val="100"/>
        <c:noMultiLvlLbl val="0"/>
      </c:catAx>
      <c:valAx>
        <c:axId val="13444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4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78.619039999999998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60064"/>
        <c:axId val="134378240"/>
      </c:barChart>
      <c:catAx>
        <c:axId val="1343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78240"/>
        <c:crosses val="autoZero"/>
        <c:auto val="1"/>
        <c:lblAlgn val="ctr"/>
        <c:lblOffset val="100"/>
        <c:noMultiLvlLbl val="0"/>
      </c:catAx>
      <c:valAx>
        <c:axId val="13437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4.0970000000000004</c:v>
                </c:pt>
                <c:pt idx="1">
                  <c:v>9.593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1019008"/>
        <c:axId val="121033088"/>
      </c:barChart>
      <c:catAx>
        <c:axId val="1210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33088"/>
        <c:crosses val="autoZero"/>
        <c:auto val="1"/>
        <c:lblAlgn val="ctr"/>
        <c:lblOffset val="100"/>
        <c:noMultiLvlLbl val="0"/>
      </c:catAx>
      <c:valAx>
        <c:axId val="12103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6.7024520000000001</c:v>
                </c:pt>
                <c:pt idx="1">
                  <c:v>8.2897549999999995</c:v>
                </c:pt>
                <c:pt idx="2">
                  <c:v>10.51454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386.06137000000001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1968"/>
        <c:axId val="121093504"/>
      </c:barChart>
      <c:catAx>
        <c:axId val="1210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3504"/>
        <c:crosses val="autoZero"/>
        <c:auto val="1"/>
        <c:lblAlgn val="ctr"/>
        <c:lblOffset val="100"/>
        <c:noMultiLvlLbl val="0"/>
      </c:catAx>
      <c:valAx>
        <c:axId val="12109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11.219823999999999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136640"/>
        <c:axId val="121138176"/>
      </c:barChart>
      <c:catAx>
        <c:axId val="12113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38176"/>
        <c:crosses val="autoZero"/>
        <c:auto val="1"/>
        <c:lblAlgn val="ctr"/>
        <c:lblOffset val="100"/>
        <c:noMultiLvlLbl val="0"/>
      </c:catAx>
      <c:valAx>
        <c:axId val="1211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1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78.906999999999996</c:v>
                </c:pt>
                <c:pt idx="1">
                  <c:v>6.5039999999999996</c:v>
                </c:pt>
                <c:pt idx="2">
                  <c:v>14.589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6389760"/>
        <c:axId val="136391296"/>
      </c:barChart>
      <c:catAx>
        <c:axId val="1363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91296"/>
        <c:crosses val="autoZero"/>
        <c:auto val="1"/>
        <c:lblAlgn val="ctr"/>
        <c:lblOffset val="100"/>
        <c:noMultiLvlLbl val="0"/>
      </c:catAx>
      <c:valAx>
        <c:axId val="13639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38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1843.6699000000001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430336"/>
        <c:axId val="136431872"/>
      </c:barChart>
      <c:catAx>
        <c:axId val="13643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431872"/>
        <c:crosses val="autoZero"/>
        <c:auto val="1"/>
        <c:lblAlgn val="ctr"/>
        <c:lblOffset val="100"/>
        <c:noMultiLvlLbl val="0"/>
      </c:catAx>
      <c:valAx>
        <c:axId val="13643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4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57.319491999999997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205824"/>
        <c:axId val="136207360"/>
      </c:barChart>
      <c:catAx>
        <c:axId val="1362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207360"/>
        <c:crosses val="autoZero"/>
        <c:auto val="1"/>
        <c:lblAlgn val="ctr"/>
        <c:lblOffset val="100"/>
        <c:noMultiLvlLbl val="0"/>
      </c:catAx>
      <c:valAx>
        <c:axId val="13620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2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424.83478000000002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119424"/>
        <c:axId val="136120960"/>
      </c:barChart>
      <c:catAx>
        <c:axId val="1361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20960"/>
        <c:crosses val="autoZero"/>
        <c:auto val="1"/>
        <c:lblAlgn val="ctr"/>
        <c:lblOffset val="100"/>
        <c:noMultiLvlLbl val="0"/>
      </c:catAx>
      <c:valAx>
        <c:axId val="13612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1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1.8418394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81056"/>
        <c:axId val="122687488"/>
      </c:barChart>
      <c:catAx>
        <c:axId val="12078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87488"/>
        <c:crosses val="autoZero"/>
        <c:auto val="1"/>
        <c:lblAlgn val="ctr"/>
        <c:lblOffset val="100"/>
        <c:noMultiLvlLbl val="0"/>
      </c:catAx>
      <c:valAx>
        <c:axId val="1226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4180.9679999999998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172288"/>
        <c:axId val="136173824"/>
      </c:barChart>
      <c:catAx>
        <c:axId val="13617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73824"/>
        <c:crosses val="autoZero"/>
        <c:auto val="1"/>
        <c:lblAlgn val="ctr"/>
        <c:lblOffset val="100"/>
        <c:noMultiLvlLbl val="0"/>
      </c:catAx>
      <c:valAx>
        <c:axId val="13617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1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12.202311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327552"/>
        <c:axId val="136329088"/>
      </c:barChart>
      <c:catAx>
        <c:axId val="1363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29088"/>
        <c:crosses val="autoZero"/>
        <c:auto val="1"/>
        <c:lblAlgn val="ctr"/>
        <c:lblOffset val="100"/>
        <c:noMultiLvlLbl val="0"/>
      </c:catAx>
      <c:valAx>
        <c:axId val="13632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3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1.4677738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450048"/>
        <c:axId val="136451584"/>
      </c:barChart>
      <c:catAx>
        <c:axId val="13645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451584"/>
        <c:crosses val="autoZero"/>
        <c:auto val="1"/>
        <c:lblAlgn val="ctr"/>
        <c:lblOffset val="100"/>
        <c:noMultiLvlLbl val="0"/>
      </c:catAx>
      <c:valAx>
        <c:axId val="13645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4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188.99494999999999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06560"/>
        <c:axId val="122712448"/>
      </c:barChart>
      <c:catAx>
        <c:axId val="12270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12448"/>
        <c:crosses val="autoZero"/>
        <c:auto val="1"/>
        <c:lblAlgn val="ctr"/>
        <c:lblOffset val="100"/>
        <c:noMultiLvlLbl val="0"/>
      </c:catAx>
      <c:valAx>
        <c:axId val="12271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1.0105945999999999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47104"/>
        <c:axId val="132848640"/>
      </c:barChart>
      <c:catAx>
        <c:axId val="13284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48640"/>
        <c:crosses val="autoZero"/>
        <c:auto val="1"/>
        <c:lblAlgn val="ctr"/>
        <c:lblOffset val="100"/>
        <c:noMultiLvlLbl val="0"/>
      </c:catAx>
      <c:valAx>
        <c:axId val="132848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13.655485000000001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82816"/>
        <c:axId val="132884352"/>
      </c:barChart>
      <c:catAx>
        <c:axId val="13288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84352"/>
        <c:crosses val="autoZero"/>
        <c:auto val="1"/>
        <c:lblAlgn val="ctr"/>
        <c:lblOffset val="100"/>
        <c:noMultiLvlLbl val="0"/>
      </c:catAx>
      <c:valAx>
        <c:axId val="13288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1.4677738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022656"/>
        <c:axId val="134024192"/>
      </c:barChart>
      <c:catAx>
        <c:axId val="1340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24192"/>
        <c:crosses val="autoZero"/>
        <c:auto val="1"/>
        <c:lblAlgn val="ctr"/>
        <c:lblOffset val="100"/>
        <c:noMultiLvlLbl val="0"/>
      </c:catAx>
      <c:valAx>
        <c:axId val="13402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0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484.77136000000002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091136"/>
        <c:axId val="134092672"/>
      </c:barChart>
      <c:catAx>
        <c:axId val="1340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092672"/>
        <c:crosses val="autoZero"/>
        <c:auto val="1"/>
        <c:lblAlgn val="ctr"/>
        <c:lblOffset val="100"/>
        <c:noMultiLvlLbl val="0"/>
      </c:catAx>
      <c:valAx>
        <c:axId val="13409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0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6.3699849999999998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05728"/>
        <c:axId val="134132096"/>
      </c:barChart>
      <c:catAx>
        <c:axId val="13410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32096"/>
        <c:crosses val="autoZero"/>
        <c:auto val="1"/>
        <c:lblAlgn val="ctr"/>
        <c:lblOffset val="100"/>
        <c:noMultiLvlLbl val="0"/>
      </c:catAx>
      <c:valAx>
        <c:axId val="13413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오종석, ID : NCCNO12)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09:53:32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1843.6699000000001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61.383293000000002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22.339977000000001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78.906999999999996</v>
      </c>
      <c r="G8" s="60">
        <f>'DRIs DATA 입력'!G8</f>
        <v>6.5039999999999996</v>
      </c>
      <c r="H8" s="60">
        <f>'DRIs DATA 입력'!H8</f>
        <v>14.589</v>
      </c>
      <c r="I8" s="47"/>
      <c r="J8" s="60" t="s">
        <v>217</v>
      </c>
      <c r="K8" s="60">
        <f>'DRIs DATA 입력'!K8</f>
        <v>4.0970000000000004</v>
      </c>
      <c r="L8" s="60">
        <f>'DRIs DATA 입력'!L8</f>
        <v>9.593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386.06137000000001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11.219823999999999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1.8418394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188.99494999999999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57.319491999999997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1.64283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1.0105945999999999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13.655485000000001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1.4677738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484.77136000000002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6.3699849999999998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1.6674762000000001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0.33755754999999998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424.83478000000002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1168.1927000000001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4180.9679999999998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2377.0934999999999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49.000877000000003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121.18968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12.202311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10.954617499999999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633.23253999999997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4.9885403999999998E-3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4.3393188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140.98227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78.619039999999998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2200</v>
      </c>
      <c r="C6" s="67">
        <v>1843.6699000000001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50</v>
      </c>
      <c r="P6" s="67">
        <v>60</v>
      </c>
      <c r="Q6" s="67">
        <v>0</v>
      </c>
      <c r="R6" s="67">
        <v>0</v>
      </c>
      <c r="S6" s="67">
        <v>61.383293000000002</v>
      </c>
      <c r="U6" s="67" t="s">
        <v>294</v>
      </c>
      <c r="V6" s="67">
        <v>0</v>
      </c>
      <c r="W6" s="67">
        <v>0</v>
      </c>
      <c r="X6" s="67">
        <v>25</v>
      </c>
      <c r="Y6" s="67">
        <v>0</v>
      </c>
      <c r="Z6" s="67">
        <v>22.339977000000001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78.906999999999996</v>
      </c>
      <c r="G8" s="67">
        <v>6.5039999999999996</v>
      </c>
      <c r="H8" s="67">
        <v>14.589</v>
      </c>
      <c r="J8" s="67" t="s">
        <v>296</v>
      </c>
      <c r="K8" s="67">
        <v>4.0970000000000004</v>
      </c>
      <c r="L8" s="67">
        <v>9.593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530</v>
      </c>
      <c r="C16" s="67">
        <v>750</v>
      </c>
      <c r="D16" s="67">
        <v>0</v>
      </c>
      <c r="E16" s="67">
        <v>3000</v>
      </c>
      <c r="F16" s="67">
        <v>386.06137000000001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11.219823999999999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1.8418394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188.99494999999999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57.319491999999997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1.64283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1.0105945999999999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13.655485000000001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1.4677738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484.77136000000002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6.3699849999999998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1.6674762000000001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0.33755754999999998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424.83478000000002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1168.1927000000001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4180.9679999999998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2377.0934999999999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49.000877000000003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121.18968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12.202311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10.954617499999999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633.23253999999997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4.9885403999999998E-3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4.3393188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140.98227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78.619039999999998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333</v>
      </c>
      <c r="B2" s="66" t="s">
        <v>334</v>
      </c>
      <c r="C2" s="66" t="s">
        <v>332</v>
      </c>
      <c r="D2" s="66">
        <v>60</v>
      </c>
      <c r="E2" s="66">
        <v>1843.6699000000001</v>
      </c>
      <c r="F2" s="66">
        <v>332.00482</v>
      </c>
      <c r="G2" s="66">
        <v>27.363900999999998</v>
      </c>
      <c r="H2" s="66">
        <v>17.227565999999999</v>
      </c>
      <c r="I2" s="66">
        <v>10.136335000000001</v>
      </c>
      <c r="J2" s="66">
        <v>61.383293000000002</v>
      </c>
      <c r="K2" s="66">
        <v>41.866430000000001</v>
      </c>
      <c r="L2" s="66">
        <v>19.516867000000001</v>
      </c>
      <c r="M2" s="66">
        <v>22.339977000000001</v>
      </c>
      <c r="N2" s="66">
        <v>3.229031</v>
      </c>
      <c r="O2" s="66">
        <v>11.880901</v>
      </c>
      <c r="P2" s="66">
        <v>508.8399</v>
      </c>
      <c r="Q2" s="66">
        <v>19.178072</v>
      </c>
      <c r="R2" s="66">
        <v>386.06137000000001</v>
      </c>
      <c r="S2" s="66">
        <v>55.055225</v>
      </c>
      <c r="T2" s="66">
        <v>3972.0736999999999</v>
      </c>
      <c r="U2" s="66">
        <v>1.8418394</v>
      </c>
      <c r="V2" s="66">
        <v>11.219823999999999</v>
      </c>
      <c r="W2" s="66">
        <v>188.99494999999999</v>
      </c>
      <c r="X2" s="66">
        <v>57.319491999999997</v>
      </c>
      <c r="Y2" s="66">
        <v>1.64283</v>
      </c>
      <c r="Z2" s="66">
        <v>1.0105945999999999</v>
      </c>
      <c r="AA2" s="66">
        <v>13.655485000000001</v>
      </c>
      <c r="AB2" s="66">
        <v>1.4677738</v>
      </c>
      <c r="AC2" s="66">
        <v>484.77136000000002</v>
      </c>
      <c r="AD2" s="66">
        <v>6.3699849999999998</v>
      </c>
      <c r="AE2" s="66">
        <v>1.6674762000000001</v>
      </c>
      <c r="AF2" s="66">
        <v>0.33755754999999998</v>
      </c>
      <c r="AG2" s="66">
        <v>424.83478000000002</v>
      </c>
      <c r="AH2" s="66">
        <v>249.80350999999999</v>
      </c>
      <c r="AI2" s="66">
        <v>175.03127000000001</v>
      </c>
      <c r="AJ2" s="66">
        <v>1168.1927000000001</v>
      </c>
      <c r="AK2" s="66">
        <v>4180.9679999999998</v>
      </c>
      <c r="AL2" s="66">
        <v>49.000877000000003</v>
      </c>
      <c r="AM2" s="66">
        <v>2377.0934999999999</v>
      </c>
      <c r="AN2" s="66">
        <v>121.18968</v>
      </c>
      <c r="AO2" s="66">
        <v>12.202311</v>
      </c>
      <c r="AP2" s="66">
        <v>9.2415540000000007</v>
      </c>
      <c r="AQ2" s="66">
        <v>2.9607557999999998</v>
      </c>
      <c r="AR2" s="66">
        <v>10.954617499999999</v>
      </c>
      <c r="AS2" s="66">
        <v>633.23253999999997</v>
      </c>
      <c r="AT2" s="66">
        <v>4.9885403999999998E-3</v>
      </c>
      <c r="AU2" s="66">
        <v>4.3393188</v>
      </c>
      <c r="AV2" s="66">
        <v>140.98227</v>
      </c>
      <c r="AW2" s="66">
        <v>78.619039999999998</v>
      </c>
      <c r="AX2" s="66">
        <v>7.0205219999999999E-2</v>
      </c>
      <c r="AY2" s="66">
        <v>0.71597670000000002</v>
      </c>
      <c r="AZ2" s="66">
        <v>192.59428</v>
      </c>
      <c r="BA2" s="66">
        <v>25.51267</v>
      </c>
      <c r="BB2" s="66">
        <v>6.7024520000000001</v>
      </c>
      <c r="BC2" s="66">
        <v>8.2897549999999995</v>
      </c>
      <c r="BD2" s="66">
        <v>10.51454</v>
      </c>
      <c r="BE2" s="66">
        <v>0.86768140000000005</v>
      </c>
      <c r="BF2" s="66">
        <v>5.5494719999999997</v>
      </c>
      <c r="BG2" s="66">
        <v>0</v>
      </c>
      <c r="BH2" s="66">
        <v>0</v>
      </c>
      <c r="BI2" s="66">
        <v>7.3517207000000002E-4</v>
      </c>
      <c r="BJ2" s="66">
        <v>2.9444186000000001E-2</v>
      </c>
      <c r="BK2" s="66">
        <v>0</v>
      </c>
      <c r="BL2" s="66">
        <v>0.17755288</v>
      </c>
      <c r="BM2" s="66">
        <v>1.9774866</v>
      </c>
      <c r="BN2" s="66">
        <v>0.58464640000000001</v>
      </c>
      <c r="BO2" s="66">
        <v>35.005839999999999</v>
      </c>
      <c r="BP2" s="66">
        <v>6.1455292999999998</v>
      </c>
      <c r="BQ2" s="66">
        <v>11.650725</v>
      </c>
      <c r="BR2" s="66">
        <v>44.291245000000004</v>
      </c>
      <c r="BS2" s="66">
        <v>18.848434000000001</v>
      </c>
      <c r="BT2" s="66">
        <v>7.3876004000000002</v>
      </c>
      <c r="BU2" s="66">
        <v>5.9153150000000002E-2</v>
      </c>
      <c r="BV2" s="66">
        <v>2.8595145999999998E-2</v>
      </c>
      <c r="BW2" s="66">
        <v>0.49243661999999999</v>
      </c>
      <c r="BX2" s="66">
        <v>0.71150519999999995</v>
      </c>
      <c r="BY2" s="66">
        <v>7.3998410000000001E-2</v>
      </c>
      <c r="BZ2" s="66">
        <v>7.2838115999999996E-4</v>
      </c>
      <c r="CA2" s="66">
        <v>0.59982853999999997</v>
      </c>
      <c r="CB2" s="66">
        <v>1.6590339999999999E-2</v>
      </c>
      <c r="CC2" s="66">
        <v>0.121958524</v>
      </c>
      <c r="CD2" s="66">
        <v>0.48148375999999998</v>
      </c>
      <c r="CE2" s="66">
        <v>6.5093554999999997E-2</v>
      </c>
      <c r="CF2" s="66">
        <v>0.13311780000000001</v>
      </c>
      <c r="CG2" s="66">
        <v>4.9500000000000003E-7</v>
      </c>
      <c r="CH2" s="66">
        <v>1.6252037E-2</v>
      </c>
      <c r="CI2" s="66">
        <v>6.3705669999999997E-3</v>
      </c>
      <c r="CJ2" s="66">
        <v>0.94429010000000002</v>
      </c>
      <c r="CK2" s="66">
        <v>1.8043987000000001E-2</v>
      </c>
      <c r="CL2" s="66">
        <v>0.67803574</v>
      </c>
      <c r="CM2" s="66">
        <v>1.83788</v>
      </c>
      <c r="CN2" s="66">
        <v>2282.5</v>
      </c>
      <c r="CO2" s="66">
        <v>4011.0324999999998</v>
      </c>
      <c r="CP2" s="66">
        <v>1969.2081000000001</v>
      </c>
      <c r="CQ2" s="66">
        <v>745.01984000000004</v>
      </c>
      <c r="CR2" s="66">
        <v>470.72678000000002</v>
      </c>
      <c r="CS2" s="66">
        <v>460.06779999999998</v>
      </c>
      <c r="CT2" s="66">
        <v>2324.4067</v>
      </c>
      <c r="CU2" s="66">
        <v>1277.7535</v>
      </c>
      <c r="CV2" s="66">
        <v>1489.1652999999999</v>
      </c>
      <c r="CW2" s="66">
        <v>1359.8782000000001</v>
      </c>
      <c r="CX2" s="66">
        <v>414.44045999999997</v>
      </c>
      <c r="CY2" s="66">
        <v>3044.5954999999999</v>
      </c>
      <c r="CZ2" s="66">
        <v>1185.5094999999999</v>
      </c>
      <c r="DA2" s="66">
        <v>3454.2793000000001</v>
      </c>
      <c r="DB2" s="66">
        <v>3381.8112999999998</v>
      </c>
      <c r="DC2" s="66">
        <v>4970.9549999999999</v>
      </c>
      <c r="DD2" s="66">
        <v>7223.674</v>
      </c>
      <c r="DE2" s="66">
        <v>1401.8116</v>
      </c>
      <c r="DF2" s="66">
        <v>3837.4486999999999</v>
      </c>
      <c r="DG2" s="66">
        <v>1729.2086999999999</v>
      </c>
      <c r="DH2" s="66">
        <v>101.20914999999999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25.51267</v>
      </c>
      <c r="B6">
        <f>BB2</f>
        <v>6.7024520000000001</v>
      </c>
      <c r="C6">
        <f>BC2</f>
        <v>8.2897549999999995</v>
      </c>
      <c r="D6">
        <f>BD2</f>
        <v>10.51454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21477</v>
      </c>
      <c r="C2" s="57">
        <f ca="1">YEAR(TODAY())-YEAR(B2)+IF(TODAY()&gt;=DATE(YEAR(TODAY()),MONTH(B2),DAY(B2)),0,-1)</f>
        <v>61</v>
      </c>
      <c r="E2" s="53">
        <v>170</v>
      </c>
      <c r="F2" s="54" t="s">
        <v>40</v>
      </c>
      <c r="G2" s="53">
        <v>62</v>
      </c>
      <c r="H2" s="52" t="s">
        <v>42</v>
      </c>
      <c r="I2" s="74">
        <f>ROUND(G3/E3^2,1)</f>
        <v>21.5</v>
      </c>
    </row>
    <row r="3" spans="1:9">
      <c r="E3" s="52">
        <f>E2/100</f>
        <v>1.7</v>
      </c>
      <c r="F3" s="52" t="s">
        <v>41</v>
      </c>
      <c r="G3" s="52">
        <f>G2</f>
        <v>62</v>
      </c>
      <c r="H3" s="52" t="s">
        <v>42</v>
      </c>
      <c r="I3" s="74"/>
    </row>
    <row r="4" spans="1:9">
      <c r="A4" t="s">
        <v>274</v>
      </c>
    </row>
    <row r="5" spans="1:9">
      <c r="B5" s="61">
        <v>43678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오종석, ID : NCCNO12)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09:53:32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H17" sqref="H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43678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61</v>
      </c>
      <c r="G12" s="153"/>
      <c r="H12" s="153"/>
      <c r="I12" s="153"/>
      <c r="K12" s="124">
        <f>'개인정보 및 신체계측 입력'!E2</f>
        <v>170</v>
      </c>
      <c r="L12" s="125"/>
      <c r="M12" s="118">
        <f>'개인정보 및 신체계측 입력'!G2</f>
        <v>62</v>
      </c>
      <c r="N12" s="119"/>
      <c r="O12" s="114" t="s">
        <v>272</v>
      </c>
      <c r="P12" s="108"/>
      <c r="Q12" s="111">
        <f>'개인정보 및 신체계측 입력'!I2</f>
        <v>21.5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오종석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78.906999999999996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6.5039999999999996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14.589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9.6</v>
      </c>
      <c r="L72" s="37" t="s">
        <v>54</v>
      </c>
      <c r="M72" s="37">
        <f>ROUND('DRIs DATA'!K8,1)</f>
        <v>4.0999999999999996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51.47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93.5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57.32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97.85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53.1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278.73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122.02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2020-02-05T23:11:00Z</dcterms:modified>
</cp:coreProperties>
</file>