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<sst xmlns="http://schemas.openxmlformats.org/spreadsheetml/2006/main" count="692" uniqueCount="341">
  <si>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</si>
  <si>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</si>
  <si>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</si>
  <si>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</si>
  <si>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</si>
  <si>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</si>
  <si>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</si>
  <si>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</si>
  <si>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</si>
  <si>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</si>
  <si>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</si>
  <si>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</si>
  <si>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</si>
  <si>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</si>
  <si>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</si>
  <si>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</si>
  <si>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</si>
  <si>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</si>
  <si>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</si>
  <si>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</si>
  <si>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</si>
  <si>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</si>
  <si>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</si>
  <si>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</si>
  <si>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</si>
  <si>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</si>
  <si>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</si>
  <si>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</si>
  <si>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</si>
  <si>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</si>
  <si>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</si>
  <si>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</si>
  <si>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</si>
  <si>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</si>
  <si>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</si>
  <si>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</si>
  <si>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</si>
  <si>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</si>
  <si>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</si>
  <si>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</si>
  <si>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</si>
  <si>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</si>
  <si>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</si>
  <si>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</si>
  <si>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</si>
  <si>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</si>
  <si>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</si>
  <si>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</si>
  <si>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</si>
  <si>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</si>
  <si>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</si>
  <si>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</si>
  <si>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</si>
  <si>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</si>
  <si>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</si>
  <si>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</si>
  <si>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</si>
  <si>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</si>
  <si>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</si>
  <si>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</si>
  <si>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</si>
  <si>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</si>
  <si>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</si>
  <si>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</si>
  <si>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</si>
  <si>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</si>
  <si>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</si>
  <si>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</si>
  <si>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</si>
  <si>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</si>
  <si>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</si>
  <si>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</si>
  <si>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</si>
  <si>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</si>
  <si>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</si>
  <si>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</si>
  <si>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</si>
  <si>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</si>
  <si>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</si>
  <si>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</si>
  <si>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</si>
  <si>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</si>
  <si>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</si>
  <si>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</si>
  <si>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</si>
  <si>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</si>
  <si>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</si>
  <si>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</si>
  <si>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</si>
  <si>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</si>
  <si>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</si>
  <si>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</si>
  <si>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</si>
  <si>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</si>
  <si>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</si>
  <si>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</si>
  <si>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</si>
  <si>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</si>
  <si>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</si>
  <si>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</si>
  <si>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</si>
  <si>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</si>
  <si>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</si>
  <si>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</si>
  <si>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</si>
  <si>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</si>
  <si>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</si>
  <si>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</si>
  <si>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</si>
  <si>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</si>
  <si>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</si>
  <si>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</si>
  <si>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</si>
  <si>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</si>
  <si>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</si>
  <si>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</si>
  <si>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</si>
  <si>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</si>
  <si>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</si>
  <si>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</si>
  <si>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</si>
  <si>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</si>
  <si>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</si>
  <si>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</si>
  <si>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</si>
  <si>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</si>
  <si>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</si>
  <si>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</si>
  <si>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</si>
  <si>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</si>
  <si>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</si>
  <si>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</si>
  <si>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</si>
  <si>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</si>
  <si>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</si>
  <si>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</si>
  <si>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</si>
  <si>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</si>
  <si>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</si>
  <si>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</si>
  <si>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</si>
  <si>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</si>
  <si>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</si>
  <si>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</si>
  <si>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</si>
  <si>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</si>
  <si>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</si>
  <si>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</si>
  <si>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</si>
  <si>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</si>
  <si>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</si>
  <si>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</si>
  <si>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</si>
  <si>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</si>
  <si>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</si>
  <si>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</si>
  <si>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</si>
  <si>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</si>
  <si>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</si>
  <si>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</si>
  <si>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</si>
  <si>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</si>
  <si>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</si>
  <si>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</si>
  <si>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</si>
  <si>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</si>
  <si>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</si>
  <si>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</si>
  <si>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</si>
  <si>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</si>
  <si>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</si>
  <si>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</si>
  <si>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</si>
  <si>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</si>
  <si>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</si>
  <si>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</si>
  <si>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</si>
  <si>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</si>
  <si>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</si>
  <si>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</si>
  <si>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</si>
  <si>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</si>
  <si>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</si>
  <si>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</si>
  <si>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</si>
  <si>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</si>
  <si>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</si>
  <si>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</si>
  <si>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</si>
  <si>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</si>
  <si>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</si>
  <si>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</si>
  <si>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</si>
  <si>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</si>
  <si>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</si>
  <si>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</si>
  <si>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</si>
  <si>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</si>
  <si>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</si>
  <si>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</si>
  <si>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</si>
  <si>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</si>
  <si>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</si>
  <si>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</si>
  <si>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</si>
  <si>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</si>
  <si>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</si>
  <si>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</si>
  <si>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</si>
  <si>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</si>
  <si>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</si>
  <si>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</si>
  <si>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</si>
  <si>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</si>
  <si>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</si>
  <si>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</si>
  <si>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</si>
  <si>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</si>
  <si>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</si>
  <si>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</si>
  <si>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</si>
  <si>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</si>
  <si>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</si>
  <si>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</si>
  <si>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</si>
  <si>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</si>
  <si>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</si>
  <si>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</si>
  <si>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</si>
  <si>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</si>
  <si>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</si>
  <si>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</si>
  <si>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</si>
  <si>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</si>
  <si>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</si>
  <si>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</si>
  <si>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</si>
  <si>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</si>
  <si>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</si>
  <si>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</si>
  <si>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</si>
  <si>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</si>
  <si>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</si>
  <si>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</si>
  <si>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</si>
  <si>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</si>
  <si>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</si>
  <si>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</si>
  <si>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</si>
  <si>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</si>
  <si>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</si>
  <si>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</si>
  <si>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</si>
  <si>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</si>
  <si>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</si>
  <si>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</si>
  <si>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</si>
  <si>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</si>
  <si>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</si>
  <si>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</si>
  <si>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</si>
  <si>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</si>
  <si>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</si>
  <si>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</si>
  <si>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</si>
  <si>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</si>
  <si>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</si>
  <si>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</si>
  <si>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</si>
  <si>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</si>
  <si>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</si>
  <si>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</si>
  <si>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</si>
  <si>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</si>
  <si>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</si>
  <si>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</si>
  <si>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NCCNO15</t>
  </si>
  <si>
    <t>김주현</t>
  </si>
  <si>
    <t>F</t>
  </si>
  <si>
    <t>정보</t>
    <phoneticPr fontId="1" type="noConversion"/>
  </si>
  <si>
    <t>(설문지 : FFQ 95문항 설문지, 사용자 : 김주현, ID : NCCNO15)</t>
  </si>
  <si>
    <t>출력시각</t>
    <phoneticPr fontId="1" type="noConversion"/>
  </si>
  <si>
    <t>2020년 02월 05일 09:55:35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</si>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</sst>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94.324843999999999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45664"/>
        <c:axId val="78547200"/>
      </c:barChart>
      <c:catAx>
        <c:axId val="7854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47200"/>
        <c:crosses val="autoZero"/>
        <c:auto val="1"/>
        <c:lblAlgn val="ctr"/>
        <c:lblOffset val="100"/>
        <c:noMultiLvlLbl val="0"/>
      </c:catAx>
      <c:valAx>
        <c:axId val="7854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3.1448472000000001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7968"/>
        <c:axId val="80149504"/>
      </c:barChart>
      <c:catAx>
        <c:axId val="8014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9504"/>
        <c:crosses val="autoZero"/>
        <c:auto val="1"/>
        <c:lblAlgn val="ctr"/>
        <c:lblOffset val="100"/>
        <c:noMultiLvlLbl val="0"/>
      </c:catAx>
      <c:valAx>
        <c:axId val="801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1.1796135999999999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208256"/>
        <c:axId val="80209792"/>
      </c:barChart>
      <c:catAx>
        <c:axId val="8020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09792"/>
        <c:crosses val="autoZero"/>
        <c:auto val="1"/>
        <c:lblAlgn val="ctr"/>
        <c:lblOffset val="100"/>
        <c:noMultiLvlLbl val="0"/>
      </c:catAx>
      <c:valAx>
        <c:axId val="8020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1643.8595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37504"/>
        <c:axId val="79659776"/>
      </c:barChart>
      <c:catAx>
        <c:axId val="7963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59776"/>
        <c:crosses val="autoZero"/>
        <c:auto val="1"/>
        <c:lblAlgn val="ctr"/>
        <c:lblOffset val="100"/>
        <c:noMultiLvlLbl val="0"/>
      </c:catAx>
      <c:valAx>
        <c:axId val="7965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4147.3125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97792"/>
        <c:axId val="79699328"/>
      </c:barChart>
      <c:catAx>
        <c:axId val="7969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99328"/>
        <c:crosses val="autoZero"/>
        <c:auto val="1"/>
        <c:lblAlgn val="ctr"/>
        <c:lblOffset val="100"/>
        <c:noMultiLvlLbl val="0"/>
      </c:catAx>
      <c:valAx>
        <c:axId val="79699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93.177539999999993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34272"/>
        <c:axId val="79735808"/>
      </c:barChart>
      <c:catAx>
        <c:axId val="797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35808"/>
        <c:crosses val="autoZero"/>
        <c:auto val="1"/>
        <c:lblAlgn val="ctr"/>
        <c:lblOffset val="100"/>
        <c:noMultiLvlLbl val="0"/>
      </c:catAx>
      <c:valAx>
        <c:axId val="7973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189.15996999999999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78944"/>
        <c:axId val="79780480"/>
      </c:barChart>
      <c:catAx>
        <c:axId val="7977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80480"/>
        <c:crosses val="autoZero"/>
        <c:auto val="1"/>
        <c:lblAlgn val="ctr"/>
        <c:lblOffset val="100"/>
        <c:noMultiLvlLbl val="0"/>
      </c:catAx>
      <c:valAx>
        <c:axId val="7978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13.8845825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1328"/>
        <c:axId val="79812864"/>
      </c:barChart>
      <c:catAx>
        <c:axId val="798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2864"/>
        <c:crosses val="autoZero"/>
        <c:auto val="1"/>
        <c:lblAlgn val="ctr"/>
        <c:lblOffset val="100"/>
        <c:noMultiLvlLbl val="0"/>
      </c:catAx>
      <c:valAx>
        <c:axId val="7981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3839.3323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523648"/>
        <c:axId val="80525184"/>
      </c:barChart>
      <c:catAx>
        <c:axId val="8052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525184"/>
        <c:crosses val="autoZero"/>
        <c:auto val="1"/>
        <c:lblAlgn val="ctr"/>
        <c:lblOffset val="100"/>
        <c:noMultiLvlLbl val="0"/>
      </c:catAx>
      <c:valAx>
        <c:axId val="80525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5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0.55021620000000004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293888"/>
        <c:axId val="80295424"/>
      </c:barChart>
      <c:catAx>
        <c:axId val="802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95424"/>
        <c:crosses val="autoZero"/>
        <c:auto val="1"/>
        <c:lblAlgn val="ctr"/>
        <c:lblOffset val="100"/>
        <c:noMultiLvlLbl val="0"/>
      </c:catAx>
      <c:valAx>
        <c:axId val="8029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6.0602837000000003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321920"/>
        <c:axId val="80344192"/>
      </c:barChart>
      <c:catAx>
        <c:axId val="8032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344192"/>
        <c:crosses val="autoZero"/>
        <c:auto val="1"/>
        <c:lblAlgn val="ctr"/>
        <c:lblOffset val="100"/>
        <c:noMultiLvlLbl val="0"/>
      </c:catAx>
      <c:valAx>
        <c:axId val="8034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3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34.004275999999997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8432"/>
        <c:axId val="78988416"/>
      </c:barChart>
      <c:catAx>
        <c:axId val="7897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88416"/>
        <c:crosses val="autoZero"/>
        <c:auto val="1"/>
        <c:lblAlgn val="ctr"/>
        <c:lblOffset val="100"/>
        <c:noMultiLvlLbl val="0"/>
      </c:catAx>
      <c:valAx>
        <c:axId val="7898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82.739440000000002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378880"/>
        <c:axId val="80380672"/>
      </c:barChart>
      <c:catAx>
        <c:axId val="8037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380672"/>
        <c:crosses val="autoZero"/>
        <c:auto val="1"/>
        <c:lblAlgn val="ctr"/>
        <c:lblOffset val="100"/>
        <c:noMultiLvlLbl val="0"/>
      </c:catAx>
      <c:valAx>
        <c:axId val="8038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3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115.76108600000001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23936"/>
        <c:axId val="80442112"/>
      </c:barChart>
      <c:catAx>
        <c:axId val="8042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2112"/>
        <c:crosses val="autoZero"/>
        <c:auto val="1"/>
        <c:lblAlgn val="ctr"/>
        <c:lblOffset val="100"/>
        <c:noMultiLvlLbl val="0"/>
      </c:catAx>
      <c:valAx>
        <c:axId val="8044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2.976</c:v>
                </c:pt>
                <c:pt idx="1">
                  <c:v>27.817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752384"/>
        <c:axId val="78762368"/>
      </c:barChart>
      <c:catAx>
        <c:axId val="787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62368"/>
        <c:crosses val="autoZero"/>
        <c:auto val="1"/>
        <c:lblAlgn val="ctr"/>
        <c:lblOffset val="100"/>
        <c:noMultiLvlLbl val="0"/>
      </c:catAx>
      <c:valAx>
        <c:axId val="7876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5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12.8362465</c:v>
                </c:pt>
                <c:pt idx="1">
                  <c:v>16.959299999999999</c:v>
                </c:pt>
                <c:pt idx="2">
                  <c:v>25.376546999999999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685.35875999999996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21248"/>
        <c:axId val="78822784"/>
      </c:barChart>
      <c:catAx>
        <c:axId val="788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22784"/>
        <c:crosses val="autoZero"/>
        <c:auto val="1"/>
        <c:lblAlgn val="ctr"/>
        <c:lblOffset val="100"/>
        <c:noMultiLvlLbl val="0"/>
      </c:catAx>
      <c:valAx>
        <c:axId val="7882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43.107674000000003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65920"/>
        <c:axId val="78867456"/>
      </c:barChart>
      <c:catAx>
        <c:axId val="7886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67456"/>
        <c:crosses val="autoZero"/>
        <c:auto val="1"/>
        <c:lblAlgn val="ctr"/>
        <c:lblOffset val="100"/>
        <c:noMultiLvlLbl val="0"/>
      </c:catAx>
      <c:valAx>
        <c:axId val="7886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76.709999999999994</c:v>
                </c:pt>
                <c:pt idx="1">
                  <c:v>9.4629999999999992</c:v>
                </c:pt>
                <c:pt idx="2">
                  <c:v>13.826000000000001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335424"/>
        <c:axId val="81336960"/>
      </c:barChart>
      <c:catAx>
        <c:axId val="8133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36960"/>
        <c:crosses val="autoZero"/>
        <c:auto val="1"/>
        <c:lblAlgn val="ctr"/>
        <c:lblOffset val="100"/>
        <c:noMultiLvlLbl val="0"/>
      </c:catAx>
      <c:valAx>
        <c:axId val="8133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3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3083.4672999999998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80096"/>
        <c:axId val="81381632"/>
      </c:barChart>
      <c:catAx>
        <c:axId val="8138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81632"/>
        <c:crosses val="autoZero"/>
        <c:auto val="1"/>
        <c:lblAlgn val="ctr"/>
        <c:lblOffset val="100"/>
        <c:noMultiLvlLbl val="0"/>
      </c:catAx>
      <c:valAx>
        <c:axId val="8138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191.64732000000001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23360"/>
        <c:axId val="81024896"/>
      </c:barChart>
      <c:catAx>
        <c:axId val="810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4896"/>
        <c:crosses val="autoZero"/>
        <c:auto val="1"/>
        <c:lblAlgn val="ctr"/>
        <c:lblOffset val="100"/>
        <c:noMultiLvlLbl val="0"/>
      </c:catAx>
      <c:valAx>
        <c:axId val="8102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72128"/>
        <c:axId val="81073664"/>
      </c:barChart>
      <c:catAx>
        <c:axId val="8107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73664"/>
        <c:crosses val="autoZero"/>
        <c:auto val="1"/>
        <c:lblAlgn val="ctr"/>
        <c:lblOffset val="100"/>
        <c:noMultiLvlLbl val="0"/>
      </c:catAx>
      <c:valAx>
        <c:axId val="8107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2.2858198000000001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34624"/>
        <c:axId val="79826944"/>
      </c:barChart>
      <c:catAx>
        <c:axId val="7903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26944"/>
        <c:crosses val="autoZero"/>
        <c:auto val="1"/>
        <c:lblAlgn val="ctr"/>
        <c:lblOffset val="100"/>
        <c:noMultiLvlLbl val="0"/>
      </c:catAx>
      <c:valAx>
        <c:axId val="7982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3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7859.0450000000001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12448"/>
        <c:axId val="81126528"/>
      </c:barChart>
      <c:catAx>
        <c:axId val="811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26528"/>
        <c:crosses val="autoZero"/>
        <c:auto val="1"/>
        <c:lblAlgn val="ctr"/>
        <c:lblOffset val="100"/>
        <c:noMultiLvlLbl val="0"/>
      </c:catAx>
      <c:valAx>
        <c:axId val="8112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24.088183999999998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0368"/>
        <c:axId val="81216256"/>
      </c:barChart>
      <c:catAx>
        <c:axId val="81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6256"/>
        <c:crosses val="autoZero"/>
        <c:auto val="1"/>
        <c:lblAlgn val="ctr"/>
        <c:lblOffset val="100"/>
        <c:noMultiLvlLbl val="0"/>
      </c:catAx>
      <c:valAx>
        <c:axId val="8121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2.5324770000000001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55040"/>
        <c:axId val="81404288"/>
      </c:barChart>
      <c:catAx>
        <c:axId val="812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04288"/>
        <c:crosses val="autoZero"/>
        <c:auto val="1"/>
        <c:lblAlgn val="ctr"/>
        <c:lblOffset val="100"/>
        <c:noMultiLvlLbl val="0"/>
      </c:catAx>
      <c:valAx>
        <c:axId val="8140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387.05157000000003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44480"/>
        <c:axId val="79846016"/>
      </c:barChart>
      <c:catAx>
        <c:axId val="7984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46016"/>
        <c:crosses val="autoZero"/>
        <c:auto val="1"/>
        <c:lblAlgn val="ctr"/>
        <c:lblOffset val="100"/>
        <c:noMultiLvlLbl val="0"/>
      </c:catAx>
      <c:valAx>
        <c:axId val="7984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04768"/>
        <c:axId val="79906304"/>
      </c:barChart>
      <c:catAx>
        <c:axId val="799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06304"/>
        <c:crosses val="autoZero"/>
        <c:auto val="1"/>
        <c:lblAlgn val="ctr"/>
        <c:lblOffset val="100"/>
        <c:noMultiLvlLbl val="0"/>
      </c:catAx>
      <c:valAx>
        <c:axId val="7990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0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23.263940000000002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30112"/>
        <c:axId val="79931648"/>
      </c:barChart>
      <c:catAx>
        <c:axId val="7993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31648"/>
        <c:crosses val="autoZero"/>
        <c:auto val="1"/>
        <c:lblAlgn val="ctr"/>
        <c:lblOffset val="100"/>
        <c:noMultiLvlLbl val="0"/>
      </c:catAx>
      <c:valAx>
        <c:axId val="7993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2.5324770000000001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22912"/>
        <c:axId val="80028800"/>
      </c:barChart>
      <c:catAx>
        <c:axId val="80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28800"/>
        <c:crosses val="autoZero"/>
        <c:auto val="1"/>
        <c:lblAlgn val="ctr"/>
        <c:lblOffset val="100"/>
        <c:noMultiLvlLbl val="0"/>
      </c:catAx>
      <c:valAx>
        <c:axId val="8002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794.54205000000002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85760"/>
        <c:axId val="80087296"/>
      </c:barChart>
      <c:catAx>
        <c:axId val="800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87296"/>
        <c:crosses val="autoZero"/>
        <c:auto val="1"/>
        <c:lblAlgn val="ctr"/>
        <c:lblOffset val="100"/>
        <c:noMultiLvlLbl val="0"/>
      </c:catAx>
      <c:valAx>
        <c:axId val="800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10.006577500000001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4448"/>
        <c:axId val="80130816"/>
      </c:barChart>
      <c:catAx>
        <c:axId val="8010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30816"/>
        <c:crosses val="autoZero"/>
        <c:auto val="1"/>
        <c:lblAlgn val="ctr"/>
        <c:lblOffset val="100"/>
        <c:noMultiLvlLbl val="0"/>
      </c:catAx>
      <c:valAx>
        <c:axId val="8013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김주현, ID : NCCNO15)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09:55:35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3083.4672999999998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94.324843999999999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34.004275999999997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76.709999999999994</v>
      </c>
      <c r="G8" s="60">
        <f>'DRIs DATA 입력'!G8</f>
        <v>9.4629999999999992</v>
      </c>
      <c r="H8" s="60">
        <f>'DRIs DATA 입력'!H8</f>
        <v>13.826000000000001</v>
      </c>
      <c r="I8" s="47"/>
      <c r="J8" s="60" t="s">
        <v>217</v>
      </c>
      <c r="K8" s="60">
        <f>'DRIs DATA 입력'!K8</f>
        <v>2.976</v>
      </c>
      <c r="L8" s="60">
        <f>'DRIs DATA 입력'!L8</f>
        <v>27.817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685.35875999999996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43.107674000000003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2.2858198000000001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387.05157000000003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191.64732000000001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2.4839319999999998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1.6872725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23.263940000000002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2.5324770000000001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794.54205000000002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10.006577500000001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3.1448472000000001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1.1796135999999999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755.11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1643.8595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7859.0450000000001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4147.3125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93.177539999999993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189.15996999999999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24.088183999999998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13.8845825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3839.3323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0.55021620000000004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6.0602837000000003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82.739440000000002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115.76108600000001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1800</v>
      </c>
      <c r="C6" s="67">
        <v>3083.4672999999998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50</v>
      </c>
      <c r="Q6" s="67">
        <v>0</v>
      </c>
      <c r="R6" s="67">
        <v>0</v>
      </c>
      <c r="S6" s="67">
        <v>94.324843999999999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34.004275999999997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76.709999999999994</v>
      </c>
      <c r="G8" s="67">
        <v>9.4629999999999992</v>
      </c>
      <c r="H8" s="67">
        <v>13.826000000000001</v>
      </c>
      <c r="J8" s="67" t="s">
        <v>303</v>
      </c>
      <c r="K8" s="67">
        <v>2.976</v>
      </c>
      <c r="L8" s="67">
        <v>27.817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430</v>
      </c>
      <c r="C16" s="67">
        <v>600</v>
      </c>
      <c r="D16" s="67">
        <v>0</v>
      </c>
      <c r="E16" s="67">
        <v>3000</v>
      </c>
      <c r="F16" s="67">
        <v>685.35875999999996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43.107674000000003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2.2858198000000001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387.05157000000003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191.64732000000001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2.4839319999999998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1.6872725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23.263940000000002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2.5324770000000001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794.54205000000002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10.006577500000001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3.1448472000000001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1.1796135999999999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755.11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1643.8595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7859.0450000000001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4147.3125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93.177539999999993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189.15996999999999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24.088183999999998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13.8845825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3839.3323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0.55021620000000004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6.0602837000000003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82.739440000000002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115.76108600000001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52</v>
      </c>
      <c r="E2" s="66">
        <v>3083.4672999999998</v>
      </c>
      <c r="F2" s="66">
        <v>523.33056999999997</v>
      </c>
      <c r="G2" s="66">
        <v>64.560649999999995</v>
      </c>
      <c r="H2" s="66">
        <v>46.727192000000002</v>
      </c>
      <c r="I2" s="66">
        <v>17.833458</v>
      </c>
      <c r="J2" s="66">
        <v>94.324843999999999</v>
      </c>
      <c r="K2" s="66">
        <v>61.592840000000002</v>
      </c>
      <c r="L2" s="66">
        <v>32.732002000000001</v>
      </c>
      <c r="M2" s="66">
        <v>34.004275999999997</v>
      </c>
      <c r="N2" s="66">
        <v>4.1646004000000003</v>
      </c>
      <c r="O2" s="66">
        <v>18.014029000000001</v>
      </c>
      <c r="P2" s="66">
        <v>1515.7891</v>
      </c>
      <c r="Q2" s="66">
        <v>34.310184</v>
      </c>
      <c r="R2" s="66">
        <v>685.35875999999996</v>
      </c>
      <c r="S2" s="66">
        <v>89.572909999999993</v>
      </c>
      <c r="T2" s="66">
        <v>7149.4272000000001</v>
      </c>
      <c r="U2" s="66">
        <v>2.2858198000000001</v>
      </c>
      <c r="V2" s="66">
        <v>43.107674000000003</v>
      </c>
      <c r="W2" s="66">
        <v>387.05157000000003</v>
      </c>
      <c r="X2" s="66">
        <v>191.64732000000001</v>
      </c>
      <c r="Y2" s="66">
        <v>2.4839319999999998</v>
      </c>
      <c r="Z2" s="66">
        <v>1.6872725</v>
      </c>
      <c r="AA2" s="66">
        <v>23.263940000000002</v>
      </c>
      <c r="AB2" s="66">
        <v>2.5324770000000001</v>
      </c>
      <c r="AC2" s="66">
        <v>794.54205000000002</v>
      </c>
      <c r="AD2" s="66">
        <v>10.006577500000001</v>
      </c>
      <c r="AE2" s="66">
        <v>3.1448472000000001</v>
      </c>
      <c r="AF2" s="66">
        <v>1.1796135999999999</v>
      </c>
      <c r="AG2" s="66">
        <v>755.11</v>
      </c>
      <c r="AH2" s="66">
        <v>494.59109999999998</v>
      </c>
      <c r="AI2" s="66">
        <v>260.51889999999997</v>
      </c>
      <c r="AJ2" s="66">
        <v>1643.8595</v>
      </c>
      <c r="AK2" s="66">
        <v>7859.0450000000001</v>
      </c>
      <c r="AL2" s="66">
        <v>93.177539999999993</v>
      </c>
      <c r="AM2" s="66">
        <v>4147.3125</v>
      </c>
      <c r="AN2" s="66">
        <v>189.15996999999999</v>
      </c>
      <c r="AO2" s="66">
        <v>24.088183999999998</v>
      </c>
      <c r="AP2" s="66">
        <v>19.177025</v>
      </c>
      <c r="AQ2" s="66">
        <v>4.9111609999999999</v>
      </c>
      <c r="AR2" s="66">
        <v>13.8845825</v>
      </c>
      <c r="AS2" s="66">
        <v>3839.3323</v>
      </c>
      <c r="AT2" s="66">
        <v>0.55021620000000004</v>
      </c>
      <c r="AU2" s="66">
        <v>6.0602837000000003</v>
      </c>
      <c r="AV2" s="66">
        <v>82.739440000000002</v>
      </c>
      <c r="AW2" s="66">
        <v>115.76108600000001</v>
      </c>
      <c r="AX2" s="66">
        <v>0.35542489999999999</v>
      </c>
      <c r="AY2" s="66">
        <v>1.2251437000000001</v>
      </c>
      <c r="AZ2" s="66">
        <v>344.52087</v>
      </c>
      <c r="BA2" s="66">
        <v>55.181930000000001</v>
      </c>
      <c r="BB2" s="66">
        <v>12.8362465</v>
      </c>
      <c r="BC2" s="66">
        <v>16.959299999999999</v>
      </c>
      <c r="BD2" s="66">
        <v>25.376546999999999</v>
      </c>
      <c r="BE2" s="66">
        <v>0.85837375999999999</v>
      </c>
      <c r="BF2" s="66">
        <v>4.770302</v>
      </c>
      <c r="BG2" s="66">
        <v>2.2897788000000001E-4</v>
      </c>
      <c r="BH2" s="66">
        <v>3.0529517E-4</v>
      </c>
      <c r="BI2" s="66">
        <v>2.4480599000000001E-3</v>
      </c>
      <c r="BJ2" s="66">
        <v>4.7076130000000001E-2</v>
      </c>
      <c r="BK2" s="66">
        <v>1.7613684E-5</v>
      </c>
      <c r="BL2" s="66">
        <v>0.21362049999999999</v>
      </c>
      <c r="BM2" s="66">
        <v>1.7473059</v>
      </c>
      <c r="BN2" s="66">
        <v>0.50849723999999996</v>
      </c>
      <c r="BO2" s="66">
        <v>60.371001999999997</v>
      </c>
      <c r="BP2" s="66">
        <v>4.5388126</v>
      </c>
      <c r="BQ2" s="66">
        <v>12.7156725</v>
      </c>
      <c r="BR2" s="66">
        <v>63.714084999999997</v>
      </c>
      <c r="BS2" s="66">
        <v>93.828140000000005</v>
      </c>
      <c r="BT2" s="66">
        <v>8.2049839999999996</v>
      </c>
      <c r="BU2" s="66">
        <v>7.0498930000000001E-2</v>
      </c>
      <c r="BV2" s="66">
        <v>4.2753725999999999E-2</v>
      </c>
      <c r="BW2" s="66">
        <v>0.47036846999999998</v>
      </c>
      <c r="BX2" s="66">
        <v>1.1890243</v>
      </c>
      <c r="BY2" s="66">
        <v>0.1364969</v>
      </c>
      <c r="BZ2" s="66">
        <v>1.0518477999999999E-3</v>
      </c>
      <c r="CA2" s="66">
        <v>1.1670878</v>
      </c>
      <c r="CB2" s="66">
        <v>2.6031205000000002E-2</v>
      </c>
      <c r="CC2" s="66">
        <v>0.16937838</v>
      </c>
      <c r="CD2" s="66">
        <v>0.98770195000000005</v>
      </c>
      <c r="CE2" s="66">
        <v>8.9519909999999994E-2</v>
      </c>
      <c r="CF2" s="66">
        <v>0.15596707000000001</v>
      </c>
      <c r="CG2" s="66">
        <v>2.4899998E-6</v>
      </c>
      <c r="CH2" s="66">
        <v>3.2743952999999999E-2</v>
      </c>
      <c r="CI2" s="66">
        <v>2.5332670000000001E-3</v>
      </c>
      <c r="CJ2" s="66">
        <v>1.8911628</v>
      </c>
      <c r="CK2" s="66">
        <v>2.5569838000000001E-2</v>
      </c>
      <c r="CL2" s="66">
        <v>1.0297673000000001</v>
      </c>
      <c r="CM2" s="66">
        <v>1.5477951999999999</v>
      </c>
      <c r="CN2" s="66">
        <v>3001.9207000000001</v>
      </c>
      <c r="CO2" s="66">
        <v>5173.6513999999997</v>
      </c>
      <c r="CP2" s="66">
        <v>2597.91</v>
      </c>
      <c r="CQ2" s="66">
        <v>1120.2074</v>
      </c>
      <c r="CR2" s="66">
        <v>774.62427000000002</v>
      </c>
      <c r="CS2" s="66">
        <v>515.84029999999996</v>
      </c>
      <c r="CT2" s="66">
        <v>3146.5662000000002</v>
      </c>
      <c r="CU2" s="66">
        <v>1777.9471000000001</v>
      </c>
      <c r="CV2" s="66">
        <v>1642.5742</v>
      </c>
      <c r="CW2" s="66">
        <v>1810.2507000000001</v>
      </c>
      <c r="CX2" s="66">
        <v>614.45899999999995</v>
      </c>
      <c r="CY2" s="66">
        <v>3947.1907000000001</v>
      </c>
      <c r="CZ2" s="66">
        <v>1604.951</v>
      </c>
      <c r="DA2" s="66">
        <v>4201.5155999999997</v>
      </c>
      <c r="DB2" s="66">
        <v>4213.4009999999998</v>
      </c>
      <c r="DC2" s="66">
        <v>5624.8580000000002</v>
      </c>
      <c r="DD2" s="66">
        <v>12047.165000000001</v>
      </c>
      <c r="DE2" s="66">
        <v>2004.6412</v>
      </c>
      <c r="DF2" s="66">
        <v>5739.7007000000003</v>
      </c>
      <c r="DG2" s="66">
        <v>2378.8971999999999</v>
      </c>
      <c r="DH2" s="66">
        <v>134.56191999999999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55.181930000000001</v>
      </c>
      <c r="B6">
        <f>BB2</f>
        <v>12.8362465</v>
      </c>
      <c r="C6">
        <f>BC2</f>
        <v>16.959299999999999</v>
      </c>
      <c r="D6">
        <f>BD2</f>
        <v>25.376546999999999</v>
      </c>
    </row>
    <row r="7" spans="1:11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24493</v>
      </c>
      <c r="C2" s="57">
        <f ca="1">YEAR(TODAY())-YEAR(B2)+IF(TODAY()&gt;=DATE(YEAR(TODAY()),MONTH(B2),DAY(B2)),0,-1)</f>
        <v>53</v>
      </c>
      <c r="E2" s="53">
        <v>160</v>
      </c>
      <c r="F2" s="54" t="s">
        <v>40</v>
      </c>
      <c r="G2" s="53">
        <v>58</v>
      </c>
      <c r="H2" s="52" t="s">
        <v>42</v>
      </c>
      <c r="I2" s="74">
        <f>ROUND(G3/E3^2,1)</f>
        <v>22.7</v>
      </c>
    </row>
    <row r="3" spans="1:9">
      <c r="E3" s="52">
        <f>E2/100</f>
        <v>1.6</v>
      </c>
      <c r="F3" s="52" t="s">
        <v>41</v>
      </c>
      <c r="G3" s="52">
        <f>G2</f>
        <v>58</v>
      </c>
      <c r="H3" s="52" t="s">
        <v>42</v>
      </c>
      <c r="I3" s="74"/>
    </row>
    <row r="4" spans="1:9">
      <c r="A4" t="s">
        <v>274</v>
      </c>
    </row>
    <row r="5" spans="1:9">
      <c r="B5" s="61">
        <v>43679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김주현, ID : NCCNO15)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09:55:35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6" sqref="J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43679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53</v>
      </c>
      <c r="G12" s="153"/>
      <c r="H12" s="153"/>
      <c r="I12" s="153"/>
      <c r="K12" s="124">
        <f>'개인정보 및 신체계측 입력'!E2</f>
        <v>160</v>
      </c>
      <c r="L12" s="125"/>
      <c r="M12" s="118">
        <f>'개인정보 및 신체계측 입력'!G2</f>
        <v>58</v>
      </c>
      <c r="N12" s="119"/>
      <c r="O12" s="114" t="s">
        <v>272</v>
      </c>
      <c r="P12" s="108"/>
      <c r="Q12" s="111">
        <f>'개인정보 및 신체계측 입력'!I2</f>
        <v>22.7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김주현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76.709999999999994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9.4629999999999992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13.826000000000001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27.8</v>
      </c>
      <c r="L72" s="37" t="s">
        <v>54</v>
      </c>
      <c r="M72" s="37">
        <f>ROUND('DRIs DATA'!K8,1)</f>
        <v>3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91.38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359.23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191.65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168.83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94.39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523.94000000000005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240.88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2020-02-05T23:14:02Z</dcterms:modified>
</cp:coreProperties>
</file>