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<sst xmlns="http://schemas.openxmlformats.org/spreadsheetml/2006/main" count="692" uniqueCount="339">
  <si>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</si>
  <si>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</si>
  <si>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</si>
  <si>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</si>
  <si>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</si>
  <si>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</si>
  <si>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</si>
  <si>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</si>
  <si>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</si>
  <si>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</si>
  <si>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</si>
  <si>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</si>
  <si>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</si>
  <si>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</si>
  <si>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</si>
  <si>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</si>
  <si>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</si>
  <si>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</si>
  <si>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</si>
  <si>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</si>
  <si>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</si>
  <si>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</si>
  <si>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</si>
  <si>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</si>
  <si>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</si>
  <si>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</si>
  <si>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</si>
  <si>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</si>
  <si>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</si>
  <si>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</si>
  <si>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</si>
  <si>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</si>
  <si>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</si>
  <si>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</si>
  <si>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</si>
  <si>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</si>
  <si>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</si>
  <si>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</si>
  <si>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</si>
  <si>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</si>
  <si>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</si>
  <si>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</si>
  <si>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</si>
  <si>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</si>
  <si>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</si>
  <si>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</si>
  <si>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</si>
  <si>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</si>
  <si>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</si>
  <si>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</si>
  <si>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</si>
  <si>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</si>
  <si>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</si>
  <si>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</si>
  <si>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</si>
  <si>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</si>
  <si>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</si>
  <si>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</si>
  <si>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</si>
  <si>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</si>
  <si>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</si>
  <si>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</si>
  <si>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</si>
  <si>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</si>
  <si>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</si>
  <si>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</si>
  <si>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</si>
  <si>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</si>
  <si>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</si>
  <si>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</si>
  <si>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</si>
  <si>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</si>
  <si>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</si>
  <si>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</si>
  <si>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</si>
  <si>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</si>
  <si>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</si>
  <si>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</si>
  <si>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</si>
  <si>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</si>
  <si>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</si>
  <si>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</si>
  <si>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</si>
  <si>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</si>
  <si>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</si>
  <si>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</si>
  <si>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</si>
  <si>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</si>
  <si>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</si>
  <si>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</si>
  <si>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</si>
  <si>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</si>
  <si>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</si>
  <si>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</si>
  <si>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</si>
  <si>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</si>
  <si>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</si>
  <si>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</si>
  <si>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</si>
  <si>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</si>
  <si>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</si>
  <si>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</si>
  <si>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</si>
  <si>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</si>
  <si>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</si>
  <si>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</si>
  <si>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</si>
  <si>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</si>
  <si>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</si>
  <si>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</si>
  <si>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</si>
  <si>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</si>
  <si>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</si>
  <si>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</si>
  <si>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</si>
  <si>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</si>
  <si>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</si>
  <si>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</si>
  <si>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</si>
  <si>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</si>
  <si>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</si>
  <si>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</si>
  <si>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</si>
  <si>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</si>
  <si>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</si>
  <si>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</si>
  <si>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</si>
  <si>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</si>
  <si>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</si>
  <si>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</si>
  <si>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</si>
  <si>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</si>
  <si>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</si>
  <si>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</si>
  <si>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</si>
  <si>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</si>
  <si>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</si>
  <si>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</si>
  <si>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</si>
  <si>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</si>
  <si>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</si>
  <si>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</si>
  <si>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</si>
  <si>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</si>
  <si>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</si>
  <si>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</si>
  <si>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</si>
  <si>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</si>
  <si>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</si>
  <si>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</si>
  <si>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</si>
  <si>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</si>
  <si>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</si>
  <si>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</si>
  <si>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</si>
  <si>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</si>
  <si>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</si>
  <si>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</si>
  <si>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</si>
  <si>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</si>
  <si>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</si>
  <si>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</si>
  <si>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</si>
  <si>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</si>
  <si>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</si>
  <si>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</si>
  <si>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</si>
  <si>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</si>
  <si>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</si>
  <si>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</si>
  <si>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</si>
  <si>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</si>
  <si>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</si>
  <si>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</si>
  <si>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</si>
  <si>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</si>
  <si>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</si>
  <si>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</si>
  <si>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</si>
  <si>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</si>
  <si>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</si>
  <si>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</si>
  <si>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</si>
  <si>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</si>
  <si>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</si>
  <si>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</si>
  <si>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</si>
  <si>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</si>
  <si>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</si>
  <si>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</si>
  <si>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</si>
  <si>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</si>
  <si>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</si>
  <si>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</si>
  <si>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</si>
  <si>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</si>
  <si>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</si>
  <si>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</si>
  <si>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</si>
  <si>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</si>
  <si>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</si>
  <si>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</si>
  <si>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</si>
  <si>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</si>
  <si>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</si>
  <si>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</si>
  <si>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</si>
  <si>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</si>
  <si>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</si>
  <si>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</si>
  <si>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</si>
  <si>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</si>
  <si>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</si>
  <si>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</si>
  <si>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</si>
  <si>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</si>
  <si>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</si>
  <si>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</si>
  <si>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</si>
  <si>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</si>
  <si>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</si>
  <si>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</si>
  <si>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</si>
  <si>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</si>
  <si>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</si>
  <si>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</si>
  <si>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</si>
  <si>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</si>
  <si>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</si>
  <si>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</si>
  <si>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</si>
  <si>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</si>
  <si>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</si>
  <si>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</si>
  <si>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</si>
  <si>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</si>
  <si>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</si>
  <si>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</si>
  <si>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</si>
  <si>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</si>
  <si>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</si>
  <si>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</si>
  <si>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</si>
  <si>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</si>
  <si>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</si>
  <si>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</si>
  <si>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</si>
  <si>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</si>
  <si>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</si>
  <si>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</si>
  <si>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</si>
  <si>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</si>
  <si>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</si>
  <si>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</si>
  <si>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</si>
  <si>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</si>
  <si>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</si>
  <si>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</si>
  <si>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</si>
  <si>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</si>
  <si>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</si>
  <si>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</si>
  <si>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</si>
  <si>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</si>
  <si>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</si>
  <si>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</si>
  <si>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</si>
  <si>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</si>
  <si>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</si>
  <si>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</si>
  <si>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</si>
  <si>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</si>
  <si>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</si>
  <si>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</si>
  <si>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</si>
  <si>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</si>
  <si>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단백질(g/일)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</si>
  <si>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</si>
  <si>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</si>
  <si>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김은순, ID : H1900076)</t>
  </si>
  <si>
    <t>출력시각</t>
    <phoneticPr fontId="1" type="noConversion"/>
  </si>
  <si>
    <t>2020년 02월 20일 15:15:29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</si>
  <si>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</si>
  <si>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</si>
  <si>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</si>
  <si>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</si>
  <si>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</si>
  <si>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</si>
  <si>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</si>
  <si>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</si>
  <si>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</si>
  <si>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</si>
  <si>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</si>
  <si>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</si>
  <si>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</si>
  <si>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</si>
  <si>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</si>
  <si>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</si>
  <si>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</si>
  <si>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</si>
  <si>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</si>
  <si>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</si>
  <si>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</si>
  <si>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</si>
  <si>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</si>
  <si>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</si>
  <si>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</si>
  <si>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</si>
  <si>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</si>
  <si>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</si>
  <si>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</si>
  <si>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</si>
  <si>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</si>
  <si>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</si>
  <si>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</si>
  <si>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</si>
  <si>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</si>
  <si>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</si>
  <si>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</si>
  <si>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</si>
  <si>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</si>
  <si>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</si>
  <si>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</si>
  <si>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</si>
  <si>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</si>
  <si>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</si>
  <si>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</si>
  <si>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</si>
  <si>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</si>
  <si>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</si>
  <si>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</si>
  <si>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</si>
  <si>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</si>
  <si>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</si>
  <si>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</si>
  <si>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</si>
  <si>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H1900076</t>
  </si>
  <si>
    <t>김은순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</si>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</sst>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111.43129999999999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293760"/>
        <c:axId val="88295296"/>
      </c:barChart>
      <c:catAx>
        <c:axId val="8829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95296"/>
        <c:crosses val="autoZero"/>
        <c:auto val="1"/>
        <c:lblAlgn val="ctr"/>
        <c:lblOffset val="100"/>
        <c:noMultiLvlLbl val="0"/>
      </c:catAx>
      <c:valAx>
        <c:axId val="8829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2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4.7131939999999997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37280"/>
        <c:axId val="88738816"/>
      </c:barChart>
      <c:catAx>
        <c:axId val="8873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38816"/>
        <c:crosses val="autoZero"/>
        <c:auto val="1"/>
        <c:lblAlgn val="ctr"/>
        <c:lblOffset val="100"/>
        <c:noMultiLvlLbl val="0"/>
      </c:catAx>
      <c:valAx>
        <c:axId val="8873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10.247226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64800"/>
        <c:axId val="88766336"/>
      </c:barChart>
      <c:catAx>
        <c:axId val="8876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66336"/>
        <c:crosses val="autoZero"/>
        <c:auto val="1"/>
        <c:lblAlgn val="ctr"/>
        <c:lblOffset val="100"/>
        <c:noMultiLvlLbl val="0"/>
      </c:catAx>
      <c:valAx>
        <c:axId val="8876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1902.3796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96160"/>
        <c:axId val="88806144"/>
      </c:barChart>
      <c:catAx>
        <c:axId val="8879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06144"/>
        <c:crosses val="autoZero"/>
        <c:auto val="1"/>
        <c:lblAlgn val="ctr"/>
        <c:lblOffset val="100"/>
        <c:noMultiLvlLbl val="0"/>
      </c:catAx>
      <c:valAx>
        <c:axId val="8880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7943.7910000000002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23680"/>
        <c:axId val="88825216"/>
      </c:barChart>
      <c:catAx>
        <c:axId val="8882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25216"/>
        <c:crosses val="autoZero"/>
        <c:auto val="1"/>
        <c:lblAlgn val="ctr"/>
        <c:lblOffset val="100"/>
        <c:noMultiLvlLbl val="0"/>
      </c:catAx>
      <c:valAx>
        <c:axId val="888252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2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237.06200000000001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56064"/>
        <c:axId val="88857600"/>
      </c:barChart>
      <c:catAx>
        <c:axId val="8885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57600"/>
        <c:crosses val="autoZero"/>
        <c:auto val="1"/>
        <c:lblAlgn val="ctr"/>
        <c:lblOffset val="100"/>
        <c:noMultiLvlLbl val="0"/>
      </c:catAx>
      <c:valAx>
        <c:axId val="8885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350.13335999999998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535616"/>
        <c:axId val="89537152"/>
      </c:barChart>
      <c:catAx>
        <c:axId val="895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537152"/>
        <c:crosses val="autoZero"/>
        <c:auto val="1"/>
        <c:lblAlgn val="ctr"/>
        <c:lblOffset val="100"/>
        <c:noMultiLvlLbl val="0"/>
      </c:catAx>
      <c:valAx>
        <c:axId val="8953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5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18.762067999999999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580288"/>
        <c:axId val="89581824"/>
      </c:barChart>
      <c:catAx>
        <c:axId val="8958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581824"/>
        <c:crosses val="autoZero"/>
        <c:auto val="1"/>
        <c:lblAlgn val="ctr"/>
        <c:lblOffset val="100"/>
        <c:noMultiLvlLbl val="0"/>
      </c:catAx>
      <c:valAx>
        <c:axId val="89581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58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1416.3529000000001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140480"/>
        <c:axId val="91142016"/>
      </c:barChart>
      <c:catAx>
        <c:axId val="9114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142016"/>
        <c:crosses val="autoZero"/>
        <c:auto val="1"/>
        <c:lblAlgn val="ctr"/>
        <c:lblOffset val="100"/>
        <c:noMultiLvlLbl val="0"/>
      </c:catAx>
      <c:valAx>
        <c:axId val="91142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14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6.715206E-2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357184"/>
        <c:axId val="91358720"/>
      </c:barChart>
      <c:catAx>
        <c:axId val="913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358720"/>
        <c:crosses val="autoZero"/>
        <c:auto val="1"/>
        <c:lblAlgn val="ctr"/>
        <c:lblOffset val="100"/>
        <c:noMultiLvlLbl val="0"/>
      </c:catAx>
      <c:valAx>
        <c:axId val="9135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3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5.5689178000000004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389312"/>
        <c:axId val="91395200"/>
      </c:barChart>
      <c:catAx>
        <c:axId val="9138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395200"/>
        <c:crosses val="autoZero"/>
        <c:auto val="1"/>
        <c:lblAlgn val="ctr"/>
        <c:lblOffset val="100"/>
        <c:noMultiLvlLbl val="0"/>
      </c:catAx>
      <c:valAx>
        <c:axId val="9139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3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60.722248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308736"/>
        <c:axId val="88310528"/>
      </c:barChart>
      <c:catAx>
        <c:axId val="8830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10528"/>
        <c:crosses val="autoZero"/>
        <c:auto val="1"/>
        <c:lblAlgn val="ctr"/>
        <c:lblOffset val="100"/>
        <c:noMultiLvlLbl val="0"/>
      </c:catAx>
      <c:valAx>
        <c:axId val="88310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3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214.53903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429888"/>
        <c:axId val="91439872"/>
      </c:barChart>
      <c:catAx>
        <c:axId val="9142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439872"/>
        <c:crosses val="autoZero"/>
        <c:auto val="1"/>
        <c:lblAlgn val="ctr"/>
        <c:lblOffset val="100"/>
        <c:noMultiLvlLbl val="0"/>
      </c:catAx>
      <c:valAx>
        <c:axId val="9143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4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107.41573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454464"/>
        <c:axId val="91464448"/>
      </c:barChart>
      <c:catAx>
        <c:axId val="9145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464448"/>
        <c:crosses val="autoZero"/>
        <c:auto val="1"/>
        <c:lblAlgn val="ctr"/>
        <c:lblOffset val="100"/>
        <c:noMultiLvlLbl val="0"/>
      </c:catAx>
      <c:valAx>
        <c:axId val="9146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4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9.5419999999999998</c:v>
                </c:pt>
                <c:pt idx="1">
                  <c:v>13.597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91826816"/>
        <c:axId val="91828608"/>
      </c:barChart>
      <c:catAx>
        <c:axId val="9182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828608"/>
        <c:crosses val="autoZero"/>
        <c:auto val="1"/>
        <c:lblAlgn val="ctr"/>
        <c:lblOffset val="100"/>
        <c:noMultiLvlLbl val="0"/>
      </c:catAx>
      <c:valAx>
        <c:axId val="9182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8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17.954449</c:v>
                </c:pt>
                <c:pt idx="1">
                  <c:v>24.949762</c:v>
                </c:pt>
                <c:pt idx="2">
                  <c:v>24.661895999999999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1508.2720999999999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084096"/>
        <c:axId val="92085632"/>
      </c:barChart>
      <c:catAx>
        <c:axId val="920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085632"/>
        <c:crosses val="autoZero"/>
        <c:auto val="1"/>
        <c:lblAlgn val="ctr"/>
        <c:lblOffset val="100"/>
        <c:noMultiLvlLbl val="0"/>
      </c:catAx>
      <c:valAx>
        <c:axId val="92085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0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44.156654000000003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116480"/>
        <c:axId val="92118016"/>
      </c:barChart>
      <c:catAx>
        <c:axId val="921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18016"/>
        <c:crosses val="autoZero"/>
        <c:auto val="1"/>
        <c:lblAlgn val="ctr"/>
        <c:lblOffset val="100"/>
        <c:noMultiLvlLbl val="0"/>
      </c:catAx>
      <c:valAx>
        <c:axId val="9211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1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70.004000000000005</c:v>
                </c:pt>
                <c:pt idx="1">
                  <c:v>12.92</c:v>
                </c:pt>
                <c:pt idx="2">
                  <c:v>17.076000000000001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92504832"/>
        <c:axId val="92506368"/>
      </c:barChart>
      <c:catAx>
        <c:axId val="9250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506368"/>
        <c:crosses val="autoZero"/>
        <c:auto val="1"/>
        <c:lblAlgn val="ctr"/>
        <c:lblOffset val="100"/>
        <c:noMultiLvlLbl val="0"/>
      </c:catAx>
      <c:valAx>
        <c:axId val="9250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50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2977.4854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615040"/>
        <c:axId val="92616576"/>
      </c:barChart>
      <c:catAx>
        <c:axId val="926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16576"/>
        <c:crosses val="autoZero"/>
        <c:auto val="1"/>
        <c:lblAlgn val="ctr"/>
        <c:lblOffset val="100"/>
        <c:noMultiLvlLbl val="0"/>
      </c:catAx>
      <c:valAx>
        <c:axId val="9261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6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408.01150000000001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126656"/>
        <c:axId val="93128192"/>
      </c:barChart>
      <c:catAx>
        <c:axId val="9312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128192"/>
        <c:crosses val="autoZero"/>
        <c:auto val="1"/>
        <c:lblAlgn val="ctr"/>
        <c:lblOffset val="100"/>
        <c:noMultiLvlLbl val="0"/>
      </c:catAx>
      <c:valAx>
        <c:axId val="9312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12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1043.4049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806016"/>
        <c:axId val="100938880"/>
      </c:barChart>
      <c:catAx>
        <c:axId val="10080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38880"/>
        <c:crosses val="autoZero"/>
        <c:auto val="1"/>
        <c:lblAlgn val="ctr"/>
        <c:lblOffset val="100"/>
        <c:noMultiLvlLbl val="0"/>
      </c:catAx>
      <c:valAx>
        <c:axId val="10093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8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3.6346227999999998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356736"/>
        <c:axId val="88358272"/>
      </c:barChart>
      <c:catAx>
        <c:axId val="8835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58272"/>
        <c:crosses val="autoZero"/>
        <c:auto val="1"/>
        <c:lblAlgn val="ctr"/>
        <c:lblOffset val="100"/>
        <c:noMultiLvlLbl val="0"/>
      </c:catAx>
      <c:valAx>
        <c:axId val="8835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3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11324.178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53088"/>
        <c:axId val="101004032"/>
      </c:barChart>
      <c:catAx>
        <c:axId val="10095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04032"/>
        <c:crosses val="autoZero"/>
        <c:auto val="1"/>
        <c:lblAlgn val="ctr"/>
        <c:lblOffset val="100"/>
        <c:noMultiLvlLbl val="0"/>
      </c:catAx>
      <c:valAx>
        <c:axId val="10100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35.386124000000002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055104"/>
        <c:axId val="101106048"/>
      </c:barChart>
      <c:catAx>
        <c:axId val="10105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106048"/>
        <c:crosses val="autoZero"/>
        <c:auto val="1"/>
        <c:lblAlgn val="ctr"/>
        <c:lblOffset val="100"/>
        <c:noMultiLvlLbl val="0"/>
      </c:catAx>
      <c:valAx>
        <c:axId val="10110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0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3.5458226000000002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169408"/>
        <c:axId val="101277696"/>
      </c:barChart>
      <c:catAx>
        <c:axId val="10116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77696"/>
        <c:crosses val="autoZero"/>
        <c:auto val="1"/>
        <c:lblAlgn val="ctr"/>
        <c:lblOffset val="100"/>
        <c:noMultiLvlLbl val="0"/>
      </c:catAx>
      <c:valAx>
        <c:axId val="10127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1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1199.3065999999999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384256"/>
        <c:axId val="88385792"/>
      </c:barChart>
      <c:catAx>
        <c:axId val="8838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85792"/>
        <c:crosses val="autoZero"/>
        <c:auto val="1"/>
        <c:lblAlgn val="ctr"/>
        <c:lblOffset val="100"/>
        <c:noMultiLvlLbl val="0"/>
      </c:catAx>
      <c:valAx>
        <c:axId val="8838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3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2.9080336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03328"/>
        <c:axId val="88429696"/>
      </c:barChart>
      <c:catAx>
        <c:axId val="8840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29696"/>
        <c:crosses val="autoZero"/>
        <c:auto val="1"/>
        <c:lblAlgn val="ctr"/>
        <c:lblOffset val="100"/>
        <c:noMultiLvlLbl val="0"/>
      </c:catAx>
      <c:valAx>
        <c:axId val="88429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28.062501999999999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55424"/>
        <c:axId val="88465408"/>
      </c:barChart>
      <c:catAx>
        <c:axId val="8845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65408"/>
        <c:crosses val="autoZero"/>
        <c:auto val="1"/>
        <c:lblAlgn val="ctr"/>
        <c:lblOffset val="100"/>
        <c:noMultiLvlLbl val="0"/>
      </c:catAx>
      <c:valAx>
        <c:axId val="8846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3.5458226000000002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07520"/>
        <c:axId val="88509056"/>
      </c:barChart>
      <c:catAx>
        <c:axId val="8850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09056"/>
        <c:crosses val="autoZero"/>
        <c:auto val="1"/>
        <c:lblAlgn val="ctr"/>
        <c:lblOffset val="100"/>
        <c:noMultiLvlLbl val="0"/>
      </c:catAx>
      <c:valAx>
        <c:axId val="8850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0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1579.9477999999999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80096"/>
        <c:axId val="88581632"/>
      </c:barChart>
      <c:catAx>
        <c:axId val="8858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81632"/>
        <c:crosses val="autoZero"/>
        <c:auto val="1"/>
        <c:lblAlgn val="ctr"/>
        <c:lblOffset val="100"/>
        <c:noMultiLvlLbl val="0"/>
      </c:catAx>
      <c:valAx>
        <c:axId val="8858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8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15.721415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07360"/>
        <c:axId val="88629632"/>
      </c:barChart>
      <c:catAx>
        <c:axId val="8860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29632"/>
        <c:crosses val="autoZero"/>
        <c:auto val="1"/>
        <c:lblAlgn val="ctr"/>
        <c:lblOffset val="100"/>
        <c:noMultiLvlLbl val="0"/>
      </c:catAx>
      <c:valAx>
        <c:axId val="8862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김은순, ID : H1900076)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20일 15:15:29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1900</v>
      </c>
      <c r="C6" s="60">
        <f>'DRIs DATA 입력'!C6</f>
        <v>2977.4854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111.43129999999999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60.722248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70.004000000000005</v>
      </c>
      <c r="G8" s="60">
        <f>'DRIs DATA 입력'!G8</f>
        <v>12.92</v>
      </c>
      <c r="H8" s="60">
        <f>'DRIs DATA 입력'!H8</f>
        <v>17.076000000000001</v>
      </c>
      <c r="I8" s="47"/>
      <c r="J8" s="60" t="s">
        <v>217</v>
      </c>
      <c r="K8" s="60">
        <f>'DRIs DATA 입력'!K8</f>
        <v>9.5419999999999998</v>
      </c>
      <c r="L8" s="60">
        <f>'DRIs DATA 입력'!L8</f>
        <v>13.597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1508.2720999999999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44.156654000000003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3.6346227999999998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1199.3065999999999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408.01150000000001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3.2285461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2.9080336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28.062501999999999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3.5458226000000002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1579.9477999999999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15.721415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4.7131939999999997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10.247226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1043.4049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1902.3796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11324.178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7943.7910000000002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237.06200000000001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350.13335999999998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35.386124000000002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18.762067999999999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1416.3529000000001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6.715206E-2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5.5689178000000004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214.53903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107.41573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21" sqref="H2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278</v>
      </c>
      <c r="B1" s="62" t="s">
        <v>279</v>
      </c>
      <c r="G1" s="63" t="s">
        <v>280</v>
      </c>
      <c r="H1" s="62" t="s">
        <v>281</v>
      </c>
    </row>
    <row r="3" spans="1:27">
      <c r="A3" s="72" t="s">
        <v>282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283</v>
      </c>
      <c r="B4" s="70"/>
      <c r="C4" s="70"/>
      <c r="E4" s="67" t="s">
        <v>284</v>
      </c>
      <c r="F4" s="68"/>
      <c r="G4" s="68"/>
      <c r="H4" s="69"/>
      <c r="J4" s="67" t="s">
        <v>285</v>
      </c>
      <c r="K4" s="68"/>
      <c r="L4" s="69"/>
      <c r="N4" s="70" t="s">
        <v>286</v>
      </c>
      <c r="O4" s="70"/>
      <c r="P4" s="70"/>
      <c r="Q4" s="70"/>
      <c r="R4" s="70"/>
      <c r="S4" s="70"/>
      <c r="U4" s="70" t="s">
        <v>287</v>
      </c>
      <c r="V4" s="70"/>
      <c r="W4" s="70"/>
      <c r="X4" s="70"/>
      <c r="Y4" s="70"/>
      <c r="Z4" s="70"/>
    </row>
    <row r="5" spans="1:27">
      <c r="A5" s="66"/>
      <c r="B5" s="66" t="s">
        <v>288</v>
      </c>
      <c r="C5" s="66" t="s">
        <v>289</v>
      </c>
      <c r="E5" s="66"/>
      <c r="F5" s="66" t="s">
        <v>290</v>
      </c>
      <c r="G5" s="66" t="s">
        <v>291</v>
      </c>
      <c r="H5" s="66" t="s">
        <v>286</v>
      </c>
      <c r="J5" s="66"/>
      <c r="K5" s="66" t="s">
        <v>292</v>
      </c>
      <c r="L5" s="66" t="s">
        <v>293</v>
      </c>
      <c r="N5" s="66"/>
      <c r="O5" s="66" t="s">
        <v>294</v>
      </c>
      <c r="P5" s="66" t="s">
        <v>295</v>
      </c>
      <c r="Q5" s="66" t="s">
        <v>296</v>
      </c>
      <c r="R5" s="66" t="s">
        <v>297</v>
      </c>
      <c r="S5" s="66" t="s">
        <v>289</v>
      </c>
      <c r="U5" s="66"/>
      <c r="V5" s="66" t="s">
        <v>294</v>
      </c>
      <c r="W5" s="66" t="s">
        <v>295</v>
      </c>
      <c r="X5" s="66" t="s">
        <v>296</v>
      </c>
      <c r="Y5" s="66" t="s">
        <v>297</v>
      </c>
      <c r="Z5" s="66" t="s">
        <v>289</v>
      </c>
    </row>
    <row r="6" spans="1:27">
      <c r="A6" s="66" t="s">
        <v>283</v>
      </c>
      <c r="B6" s="66">
        <v>1900</v>
      </c>
      <c r="C6" s="66">
        <v>2977.4854</v>
      </c>
      <c r="E6" s="66" t="s">
        <v>298</v>
      </c>
      <c r="F6" s="66">
        <v>55</v>
      </c>
      <c r="G6" s="66">
        <v>15</v>
      </c>
      <c r="H6" s="66">
        <v>7</v>
      </c>
      <c r="J6" s="66" t="s">
        <v>298</v>
      </c>
      <c r="K6" s="66">
        <v>0.1</v>
      </c>
      <c r="L6" s="66">
        <v>4</v>
      </c>
      <c r="N6" s="66" t="s">
        <v>276</v>
      </c>
      <c r="O6" s="66">
        <v>40</v>
      </c>
      <c r="P6" s="66">
        <v>50</v>
      </c>
      <c r="Q6" s="66">
        <v>0</v>
      </c>
      <c r="R6" s="66">
        <v>0</v>
      </c>
      <c r="S6" s="66">
        <v>111.43129999999999</v>
      </c>
      <c r="U6" s="66" t="s">
        <v>299</v>
      </c>
      <c r="V6" s="66">
        <v>0</v>
      </c>
      <c r="W6" s="66">
        <v>0</v>
      </c>
      <c r="X6" s="66">
        <v>20</v>
      </c>
      <c r="Y6" s="66">
        <v>0</v>
      </c>
      <c r="Z6" s="66">
        <v>60.722248</v>
      </c>
    </row>
    <row r="7" spans="1:27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>
      <c r="E8" s="66" t="s">
        <v>301</v>
      </c>
      <c r="F8" s="66">
        <v>70.004000000000005</v>
      </c>
      <c r="G8" s="66">
        <v>12.92</v>
      </c>
      <c r="H8" s="66">
        <v>17.076000000000001</v>
      </c>
      <c r="J8" s="66" t="s">
        <v>301</v>
      </c>
      <c r="K8" s="66">
        <v>9.5419999999999998</v>
      </c>
      <c r="L8" s="66">
        <v>13.597</v>
      </c>
    </row>
    <row r="13" spans="1:27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>
      <c r="A15" s="66"/>
      <c r="B15" s="66" t="s">
        <v>294</v>
      </c>
      <c r="C15" s="66" t="s">
        <v>295</v>
      </c>
      <c r="D15" s="66" t="s">
        <v>296</v>
      </c>
      <c r="E15" s="66" t="s">
        <v>297</v>
      </c>
      <c r="F15" s="66" t="s">
        <v>289</v>
      </c>
      <c r="H15" s="66"/>
      <c r="I15" s="66" t="s">
        <v>294</v>
      </c>
      <c r="J15" s="66" t="s">
        <v>295</v>
      </c>
      <c r="K15" s="66" t="s">
        <v>296</v>
      </c>
      <c r="L15" s="66" t="s">
        <v>297</v>
      </c>
      <c r="M15" s="66" t="s">
        <v>289</v>
      </c>
      <c r="O15" s="66"/>
      <c r="P15" s="66" t="s">
        <v>294</v>
      </c>
      <c r="Q15" s="66" t="s">
        <v>295</v>
      </c>
      <c r="R15" s="66" t="s">
        <v>296</v>
      </c>
      <c r="S15" s="66" t="s">
        <v>297</v>
      </c>
      <c r="T15" s="66" t="s">
        <v>289</v>
      </c>
      <c r="V15" s="66"/>
      <c r="W15" s="66" t="s">
        <v>294</v>
      </c>
      <c r="X15" s="66" t="s">
        <v>295</v>
      </c>
      <c r="Y15" s="66" t="s">
        <v>296</v>
      </c>
      <c r="Z15" s="66" t="s">
        <v>297</v>
      </c>
      <c r="AA15" s="66" t="s">
        <v>289</v>
      </c>
    </row>
    <row r="16" spans="1:27">
      <c r="A16" s="66" t="s">
        <v>307</v>
      </c>
      <c r="B16" s="66">
        <v>450</v>
      </c>
      <c r="C16" s="66">
        <v>650</v>
      </c>
      <c r="D16" s="66">
        <v>0</v>
      </c>
      <c r="E16" s="66">
        <v>3000</v>
      </c>
      <c r="F16" s="66">
        <v>1508.2720999999999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44.156654000000003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3.6346227999999998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1199.3065999999999</v>
      </c>
    </row>
    <row r="23" spans="1:62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>
      <c r="A25" s="66"/>
      <c r="B25" s="66" t="s">
        <v>294</v>
      </c>
      <c r="C25" s="66" t="s">
        <v>295</v>
      </c>
      <c r="D25" s="66" t="s">
        <v>296</v>
      </c>
      <c r="E25" s="66" t="s">
        <v>297</v>
      </c>
      <c r="F25" s="66" t="s">
        <v>289</v>
      </c>
      <c r="H25" s="66"/>
      <c r="I25" s="66" t="s">
        <v>294</v>
      </c>
      <c r="J25" s="66" t="s">
        <v>295</v>
      </c>
      <c r="K25" s="66" t="s">
        <v>296</v>
      </c>
      <c r="L25" s="66" t="s">
        <v>297</v>
      </c>
      <c r="M25" s="66" t="s">
        <v>289</v>
      </c>
      <c r="O25" s="66"/>
      <c r="P25" s="66" t="s">
        <v>294</v>
      </c>
      <c r="Q25" s="66" t="s">
        <v>295</v>
      </c>
      <c r="R25" s="66" t="s">
        <v>296</v>
      </c>
      <c r="S25" s="66" t="s">
        <v>297</v>
      </c>
      <c r="T25" s="66" t="s">
        <v>289</v>
      </c>
      <c r="V25" s="66"/>
      <c r="W25" s="66" t="s">
        <v>294</v>
      </c>
      <c r="X25" s="66" t="s">
        <v>295</v>
      </c>
      <c r="Y25" s="66" t="s">
        <v>296</v>
      </c>
      <c r="Z25" s="66" t="s">
        <v>297</v>
      </c>
      <c r="AA25" s="66" t="s">
        <v>289</v>
      </c>
      <c r="AC25" s="66"/>
      <c r="AD25" s="66" t="s">
        <v>294</v>
      </c>
      <c r="AE25" s="66" t="s">
        <v>295</v>
      </c>
      <c r="AF25" s="66" t="s">
        <v>296</v>
      </c>
      <c r="AG25" s="66" t="s">
        <v>297</v>
      </c>
      <c r="AH25" s="66" t="s">
        <v>289</v>
      </c>
      <c r="AJ25" s="66"/>
      <c r="AK25" s="66" t="s">
        <v>294</v>
      </c>
      <c r="AL25" s="66" t="s">
        <v>295</v>
      </c>
      <c r="AM25" s="66" t="s">
        <v>296</v>
      </c>
      <c r="AN25" s="66" t="s">
        <v>297</v>
      </c>
      <c r="AO25" s="66" t="s">
        <v>289</v>
      </c>
      <c r="AQ25" s="66"/>
      <c r="AR25" s="66" t="s">
        <v>294</v>
      </c>
      <c r="AS25" s="66" t="s">
        <v>295</v>
      </c>
      <c r="AT25" s="66" t="s">
        <v>296</v>
      </c>
      <c r="AU25" s="66" t="s">
        <v>297</v>
      </c>
      <c r="AV25" s="66" t="s">
        <v>289</v>
      </c>
      <c r="AX25" s="66"/>
      <c r="AY25" s="66" t="s">
        <v>294</v>
      </c>
      <c r="AZ25" s="66" t="s">
        <v>295</v>
      </c>
      <c r="BA25" s="66" t="s">
        <v>296</v>
      </c>
      <c r="BB25" s="66" t="s">
        <v>297</v>
      </c>
      <c r="BC25" s="66" t="s">
        <v>289</v>
      </c>
      <c r="BE25" s="66"/>
      <c r="BF25" s="66" t="s">
        <v>294</v>
      </c>
      <c r="BG25" s="66" t="s">
        <v>295</v>
      </c>
      <c r="BH25" s="66" t="s">
        <v>296</v>
      </c>
      <c r="BI25" s="66" t="s">
        <v>297</v>
      </c>
      <c r="BJ25" s="66" t="s">
        <v>289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408.01150000000001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3.2285461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2.9080336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28.062501999999999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3.5458226000000002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1579.9477999999999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15.721415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4.7131939999999997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10.247226</v>
      </c>
    </row>
    <row r="33" spans="1:68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321</v>
      </c>
      <c r="W34" s="70"/>
      <c r="X34" s="70"/>
      <c r="Y34" s="70"/>
      <c r="Z34" s="70"/>
      <c r="AA34" s="70"/>
      <c r="AC34" s="70" t="s">
        <v>322</v>
      </c>
      <c r="AD34" s="70"/>
      <c r="AE34" s="70"/>
      <c r="AF34" s="70"/>
      <c r="AG34" s="70"/>
      <c r="AH34" s="70"/>
      <c r="AJ34" s="70" t="s">
        <v>323</v>
      </c>
      <c r="AK34" s="70"/>
      <c r="AL34" s="70"/>
      <c r="AM34" s="70"/>
      <c r="AN34" s="70"/>
      <c r="AO34" s="70"/>
    </row>
    <row r="35" spans="1:68">
      <c r="A35" s="66"/>
      <c r="B35" s="66" t="s">
        <v>294</v>
      </c>
      <c r="C35" s="66" t="s">
        <v>295</v>
      </c>
      <c r="D35" s="66" t="s">
        <v>296</v>
      </c>
      <c r="E35" s="66" t="s">
        <v>297</v>
      </c>
      <c r="F35" s="66" t="s">
        <v>289</v>
      </c>
      <c r="H35" s="66"/>
      <c r="I35" s="66" t="s">
        <v>294</v>
      </c>
      <c r="J35" s="66" t="s">
        <v>295</v>
      </c>
      <c r="K35" s="66" t="s">
        <v>296</v>
      </c>
      <c r="L35" s="66" t="s">
        <v>297</v>
      </c>
      <c r="M35" s="66" t="s">
        <v>289</v>
      </c>
      <c r="O35" s="66"/>
      <c r="P35" s="66" t="s">
        <v>294</v>
      </c>
      <c r="Q35" s="66" t="s">
        <v>295</v>
      </c>
      <c r="R35" s="66" t="s">
        <v>296</v>
      </c>
      <c r="S35" s="66" t="s">
        <v>297</v>
      </c>
      <c r="T35" s="66" t="s">
        <v>289</v>
      </c>
      <c r="V35" s="66"/>
      <c r="W35" s="66" t="s">
        <v>294</v>
      </c>
      <c r="X35" s="66" t="s">
        <v>295</v>
      </c>
      <c r="Y35" s="66" t="s">
        <v>296</v>
      </c>
      <c r="Z35" s="66" t="s">
        <v>297</v>
      </c>
      <c r="AA35" s="66" t="s">
        <v>289</v>
      </c>
      <c r="AC35" s="66"/>
      <c r="AD35" s="66" t="s">
        <v>294</v>
      </c>
      <c r="AE35" s="66" t="s">
        <v>295</v>
      </c>
      <c r="AF35" s="66" t="s">
        <v>296</v>
      </c>
      <c r="AG35" s="66" t="s">
        <v>297</v>
      </c>
      <c r="AH35" s="66" t="s">
        <v>289</v>
      </c>
      <c r="AJ35" s="66"/>
      <c r="AK35" s="66" t="s">
        <v>294</v>
      </c>
      <c r="AL35" s="66" t="s">
        <v>295</v>
      </c>
      <c r="AM35" s="66" t="s">
        <v>296</v>
      </c>
      <c r="AN35" s="66" t="s">
        <v>297</v>
      </c>
      <c r="AO35" s="66" t="s">
        <v>289</v>
      </c>
    </row>
    <row r="36" spans="1:68">
      <c r="A36" s="66" t="s">
        <v>17</v>
      </c>
      <c r="B36" s="66">
        <v>510</v>
      </c>
      <c r="C36" s="66">
        <v>700</v>
      </c>
      <c r="D36" s="66">
        <v>0</v>
      </c>
      <c r="E36" s="66">
        <v>2500</v>
      </c>
      <c r="F36" s="66">
        <v>1043.4049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1902.3796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11324.178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7943.7910000000002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237.06200000000001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350.13335999999998</v>
      </c>
    </row>
    <row r="43" spans="1:68">
      <c r="A43" s="71" t="s">
        <v>324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325</v>
      </c>
      <c r="B44" s="70"/>
      <c r="C44" s="70"/>
      <c r="D44" s="70"/>
      <c r="E44" s="70"/>
      <c r="F44" s="70"/>
      <c r="H44" s="70" t="s">
        <v>326</v>
      </c>
      <c r="I44" s="70"/>
      <c r="J44" s="70"/>
      <c r="K44" s="70"/>
      <c r="L44" s="70"/>
      <c r="M44" s="70"/>
      <c r="O44" s="70" t="s">
        <v>327</v>
      </c>
      <c r="P44" s="70"/>
      <c r="Q44" s="70"/>
      <c r="R44" s="70"/>
      <c r="S44" s="70"/>
      <c r="T44" s="70"/>
      <c r="V44" s="70" t="s">
        <v>328</v>
      </c>
      <c r="W44" s="70"/>
      <c r="X44" s="70"/>
      <c r="Y44" s="70"/>
      <c r="Z44" s="70"/>
      <c r="AA44" s="70"/>
      <c r="AC44" s="70" t="s">
        <v>329</v>
      </c>
      <c r="AD44" s="70"/>
      <c r="AE44" s="70"/>
      <c r="AF44" s="70"/>
      <c r="AG44" s="70"/>
      <c r="AH44" s="70"/>
      <c r="AJ44" s="70" t="s">
        <v>330</v>
      </c>
      <c r="AK44" s="70"/>
      <c r="AL44" s="70"/>
      <c r="AM44" s="70"/>
      <c r="AN44" s="70"/>
      <c r="AO44" s="70"/>
      <c r="AQ44" s="70" t="s">
        <v>331</v>
      </c>
      <c r="AR44" s="70"/>
      <c r="AS44" s="70"/>
      <c r="AT44" s="70"/>
      <c r="AU44" s="70"/>
      <c r="AV44" s="70"/>
      <c r="AX44" s="70" t="s">
        <v>332</v>
      </c>
      <c r="AY44" s="70"/>
      <c r="AZ44" s="70"/>
      <c r="BA44" s="70"/>
      <c r="BB44" s="70"/>
      <c r="BC44" s="70"/>
      <c r="BE44" s="70" t="s">
        <v>333</v>
      </c>
      <c r="BF44" s="70"/>
      <c r="BG44" s="70"/>
      <c r="BH44" s="70"/>
      <c r="BI44" s="70"/>
      <c r="BJ44" s="70"/>
    </row>
    <row r="45" spans="1:68">
      <c r="A45" s="66"/>
      <c r="B45" s="66" t="s">
        <v>294</v>
      </c>
      <c r="C45" s="66" t="s">
        <v>295</v>
      </c>
      <c r="D45" s="66" t="s">
        <v>296</v>
      </c>
      <c r="E45" s="66" t="s">
        <v>297</v>
      </c>
      <c r="F45" s="66" t="s">
        <v>289</v>
      </c>
      <c r="H45" s="66"/>
      <c r="I45" s="66" t="s">
        <v>294</v>
      </c>
      <c r="J45" s="66" t="s">
        <v>295</v>
      </c>
      <c r="K45" s="66" t="s">
        <v>296</v>
      </c>
      <c r="L45" s="66" t="s">
        <v>297</v>
      </c>
      <c r="M45" s="66" t="s">
        <v>289</v>
      </c>
      <c r="O45" s="66"/>
      <c r="P45" s="66" t="s">
        <v>294</v>
      </c>
      <c r="Q45" s="66" t="s">
        <v>295</v>
      </c>
      <c r="R45" s="66" t="s">
        <v>296</v>
      </c>
      <c r="S45" s="66" t="s">
        <v>297</v>
      </c>
      <c r="T45" s="66" t="s">
        <v>289</v>
      </c>
      <c r="V45" s="66"/>
      <c r="W45" s="66" t="s">
        <v>294</v>
      </c>
      <c r="X45" s="66" t="s">
        <v>295</v>
      </c>
      <c r="Y45" s="66" t="s">
        <v>296</v>
      </c>
      <c r="Z45" s="66" t="s">
        <v>297</v>
      </c>
      <c r="AA45" s="66" t="s">
        <v>289</v>
      </c>
      <c r="AC45" s="66"/>
      <c r="AD45" s="66" t="s">
        <v>294</v>
      </c>
      <c r="AE45" s="66" t="s">
        <v>295</v>
      </c>
      <c r="AF45" s="66" t="s">
        <v>296</v>
      </c>
      <c r="AG45" s="66" t="s">
        <v>297</v>
      </c>
      <c r="AH45" s="66" t="s">
        <v>289</v>
      </c>
      <c r="AJ45" s="66"/>
      <c r="AK45" s="66" t="s">
        <v>294</v>
      </c>
      <c r="AL45" s="66" t="s">
        <v>295</v>
      </c>
      <c r="AM45" s="66" t="s">
        <v>296</v>
      </c>
      <c r="AN45" s="66" t="s">
        <v>297</v>
      </c>
      <c r="AO45" s="66" t="s">
        <v>289</v>
      </c>
      <c r="AQ45" s="66"/>
      <c r="AR45" s="66" t="s">
        <v>294</v>
      </c>
      <c r="AS45" s="66" t="s">
        <v>295</v>
      </c>
      <c r="AT45" s="66" t="s">
        <v>296</v>
      </c>
      <c r="AU45" s="66" t="s">
        <v>297</v>
      </c>
      <c r="AV45" s="66" t="s">
        <v>289</v>
      </c>
      <c r="AX45" s="66"/>
      <c r="AY45" s="66" t="s">
        <v>294</v>
      </c>
      <c r="AZ45" s="66" t="s">
        <v>295</v>
      </c>
      <c r="BA45" s="66" t="s">
        <v>296</v>
      </c>
      <c r="BB45" s="66" t="s">
        <v>297</v>
      </c>
      <c r="BC45" s="66" t="s">
        <v>289</v>
      </c>
      <c r="BE45" s="66"/>
      <c r="BF45" s="66" t="s">
        <v>294</v>
      </c>
      <c r="BG45" s="66" t="s">
        <v>295</v>
      </c>
      <c r="BH45" s="66" t="s">
        <v>296</v>
      </c>
      <c r="BI45" s="66" t="s">
        <v>297</v>
      </c>
      <c r="BJ45" s="66" t="s">
        <v>289</v>
      </c>
    </row>
    <row r="46" spans="1:68">
      <c r="A46" s="66" t="s">
        <v>23</v>
      </c>
      <c r="B46" s="66">
        <v>11</v>
      </c>
      <c r="C46" s="66">
        <v>14</v>
      </c>
      <c r="D46" s="66">
        <v>0</v>
      </c>
      <c r="E46" s="66">
        <v>45</v>
      </c>
      <c r="F46" s="66">
        <v>35.386124000000002</v>
      </c>
      <c r="H46" s="66" t="s">
        <v>24</v>
      </c>
      <c r="I46" s="66">
        <v>7</v>
      </c>
      <c r="J46" s="66">
        <v>8</v>
      </c>
      <c r="K46" s="66">
        <v>0</v>
      </c>
      <c r="L46" s="66">
        <v>35</v>
      </c>
      <c r="M46" s="66">
        <v>18.762067999999999</v>
      </c>
      <c r="O46" s="66" t="s">
        <v>334</v>
      </c>
      <c r="P46" s="66">
        <v>600</v>
      </c>
      <c r="Q46" s="66">
        <v>800</v>
      </c>
      <c r="R46" s="66">
        <v>0</v>
      </c>
      <c r="S46" s="66">
        <v>10000</v>
      </c>
      <c r="T46" s="66">
        <v>1416.3529000000001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6.715206E-2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5.5689178000000004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214.53903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107.41573</v>
      </c>
      <c r="AX46" s="66" t="s">
        <v>335</v>
      </c>
      <c r="AY46" s="66"/>
      <c r="AZ46" s="66"/>
      <c r="BA46" s="66"/>
      <c r="BB46" s="66"/>
      <c r="BC46" s="66"/>
      <c r="BE46" s="66" t="s">
        <v>277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5" sqref="D15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336</v>
      </c>
      <c r="B2" s="62" t="s">
        <v>337</v>
      </c>
      <c r="C2" s="62" t="s">
        <v>338</v>
      </c>
      <c r="D2" s="62">
        <v>49</v>
      </c>
      <c r="E2" s="62">
        <v>2977.4854</v>
      </c>
      <c r="F2" s="62">
        <v>456.82470000000001</v>
      </c>
      <c r="G2" s="62">
        <v>84.311229999999995</v>
      </c>
      <c r="H2" s="62">
        <v>52.423957999999999</v>
      </c>
      <c r="I2" s="62">
        <v>31.887274000000001</v>
      </c>
      <c r="J2" s="62">
        <v>111.43129999999999</v>
      </c>
      <c r="K2" s="62">
        <v>56.338833000000001</v>
      </c>
      <c r="L2" s="62">
        <v>55.092464</v>
      </c>
      <c r="M2" s="62">
        <v>60.722248</v>
      </c>
      <c r="N2" s="62">
        <v>5.5427413000000003</v>
      </c>
      <c r="O2" s="62">
        <v>34.681286</v>
      </c>
      <c r="P2" s="62">
        <v>2263.6235000000001</v>
      </c>
      <c r="Q2" s="62">
        <v>52.664805999999999</v>
      </c>
      <c r="R2" s="62">
        <v>1508.2720999999999</v>
      </c>
      <c r="S2" s="62">
        <v>187.01912999999999</v>
      </c>
      <c r="T2" s="62">
        <v>15855.041999999999</v>
      </c>
      <c r="U2" s="62">
        <v>3.6346227999999998</v>
      </c>
      <c r="V2" s="62">
        <v>44.156654000000003</v>
      </c>
      <c r="W2" s="62">
        <v>1199.3065999999999</v>
      </c>
      <c r="X2" s="62">
        <v>408.01150000000001</v>
      </c>
      <c r="Y2" s="62">
        <v>3.2285461</v>
      </c>
      <c r="Z2" s="62">
        <v>2.9080336</v>
      </c>
      <c r="AA2" s="62">
        <v>28.062501999999999</v>
      </c>
      <c r="AB2" s="62">
        <v>3.5458226000000002</v>
      </c>
      <c r="AC2" s="62">
        <v>1579.9477999999999</v>
      </c>
      <c r="AD2" s="62">
        <v>15.721415</v>
      </c>
      <c r="AE2" s="62">
        <v>4.7131939999999997</v>
      </c>
      <c r="AF2" s="62">
        <v>10.247226</v>
      </c>
      <c r="AG2" s="62">
        <v>1043.4049</v>
      </c>
      <c r="AH2" s="62">
        <v>711.54156</v>
      </c>
      <c r="AI2" s="62">
        <v>331.86336999999997</v>
      </c>
      <c r="AJ2" s="62">
        <v>1902.3796</v>
      </c>
      <c r="AK2" s="62">
        <v>11324.178</v>
      </c>
      <c r="AL2" s="62">
        <v>237.06200000000001</v>
      </c>
      <c r="AM2" s="62">
        <v>7943.7910000000002</v>
      </c>
      <c r="AN2" s="62">
        <v>350.13335999999998</v>
      </c>
      <c r="AO2" s="62">
        <v>35.386124000000002</v>
      </c>
      <c r="AP2" s="62">
        <v>27.642275000000001</v>
      </c>
      <c r="AQ2" s="62">
        <v>7.7438510000000003</v>
      </c>
      <c r="AR2" s="62">
        <v>18.762067999999999</v>
      </c>
      <c r="AS2" s="62">
        <v>1416.3529000000001</v>
      </c>
      <c r="AT2" s="62">
        <v>6.715206E-2</v>
      </c>
      <c r="AU2" s="62">
        <v>5.5689178000000004</v>
      </c>
      <c r="AV2" s="62">
        <v>214.53903</v>
      </c>
      <c r="AW2" s="62">
        <v>107.41573</v>
      </c>
      <c r="AX2" s="62">
        <v>0.65890557000000005</v>
      </c>
      <c r="AY2" s="62">
        <v>2.6465700000000001</v>
      </c>
      <c r="AZ2" s="62">
        <v>514.80110000000002</v>
      </c>
      <c r="BA2" s="62">
        <v>67.624619999999993</v>
      </c>
      <c r="BB2" s="62">
        <v>17.954449</v>
      </c>
      <c r="BC2" s="62">
        <v>24.949762</v>
      </c>
      <c r="BD2" s="62">
        <v>24.661895999999999</v>
      </c>
      <c r="BE2" s="62">
        <v>0.81541399999999997</v>
      </c>
      <c r="BF2" s="62">
        <v>5.3916040000000001</v>
      </c>
      <c r="BG2" s="62">
        <v>1.1101958E-2</v>
      </c>
      <c r="BH2" s="62">
        <v>1.5539717999999999E-2</v>
      </c>
      <c r="BI2" s="62">
        <v>1.3466198E-2</v>
      </c>
      <c r="BJ2" s="62">
        <v>7.4140629999999999E-2</v>
      </c>
      <c r="BK2" s="62">
        <v>8.5399680000000004E-4</v>
      </c>
      <c r="BL2" s="62">
        <v>0.65384715999999998</v>
      </c>
      <c r="BM2" s="62">
        <v>7.0510044000000001</v>
      </c>
      <c r="BN2" s="62">
        <v>2.3456633</v>
      </c>
      <c r="BO2" s="62">
        <v>116.0557</v>
      </c>
      <c r="BP2" s="62">
        <v>21.326768999999999</v>
      </c>
      <c r="BQ2" s="62">
        <v>38.876235999999999</v>
      </c>
      <c r="BR2" s="62">
        <v>137.38042999999999</v>
      </c>
      <c r="BS2" s="62">
        <v>43.262799999999999</v>
      </c>
      <c r="BT2" s="62">
        <v>26.449231999999999</v>
      </c>
      <c r="BU2" s="62">
        <v>0.4517698</v>
      </c>
      <c r="BV2" s="62">
        <v>3.486301E-2</v>
      </c>
      <c r="BW2" s="62">
        <v>1.7820969</v>
      </c>
      <c r="BX2" s="62">
        <v>2.1056954999999999</v>
      </c>
      <c r="BY2" s="62">
        <v>0.16358629</v>
      </c>
      <c r="BZ2" s="62">
        <v>2.1482910000000001E-3</v>
      </c>
      <c r="CA2" s="62">
        <v>1.3511091</v>
      </c>
      <c r="CB2" s="62">
        <v>2.7849744999999999E-2</v>
      </c>
      <c r="CC2" s="62">
        <v>0.20285499000000001</v>
      </c>
      <c r="CD2" s="62">
        <v>2.0491874000000001</v>
      </c>
      <c r="CE2" s="62">
        <v>0.13825138000000001</v>
      </c>
      <c r="CF2" s="62">
        <v>7.4306109999999995E-2</v>
      </c>
      <c r="CG2" s="62">
        <v>1.2449999E-6</v>
      </c>
      <c r="CH2" s="62">
        <v>1.42987445E-2</v>
      </c>
      <c r="CI2" s="62">
        <v>2.5329929999999999E-3</v>
      </c>
      <c r="CJ2" s="62">
        <v>5.0432009999999998</v>
      </c>
      <c r="CK2" s="62">
        <v>2.46579E-2</v>
      </c>
      <c r="CL2" s="62">
        <v>3.817615</v>
      </c>
      <c r="CM2" s="62">
        <v>6.7042574999999998</v>
      </c>
      <c r="CN2" s="62">
        <v>3087.9182000000001</v>
      </c>
      <c r="CO2" s="62">
        <v>5397.835</v>
      </c>
      <c r="CP2" s="62">
        <v>3861.241</v>
      </c>
      <c r="CQ2" s="62">
        <v>1233.1001000000001</v>
      </c>
      <c r="CR2" s="62">
        <v>662.19759999999997</v>
      </c>
      <c r="CS2" s="62">
        <v>421.19247000000001</v>
      </c>
      <c r="CT2" s="62">
        <v>3103.7869999999998</v>
      </c>
      <c r="CU2" s="62">
        <v>2047.4146000000001</v>
      </c>
      <c r="CV2" s="62">
        <v>1287.2073</v>
      </c>
      <c r="CW2" s="62">
        <v>2477.9740000000002</v>
      </c>
      <c r="CX2" s="62">
        <v>668.84795999999994</v>
      </c>
      <c r="CY2" s="62">
        <v>3729.6239999999998</v>
      </c>
      <c r="CZ2" s="62">
        <v>2092.5962</v>
      </c>
      <c r="DA2" s="62">
        <v>4750.6415999999999</v>
      </c>
      <c r="DB2" s="62">
        <v>4307.0200000000004</v>
      </c>
      <c r="DC2" s="62">
        <v>7234.6063999999997</v>
      </c>
      <c r="DD2" s="62">
        <v>11305.566000000001</v>
      </c>
      <c r="DE2" s="62">
        <v>2721.9290000000001</v>
      </c>
      <c r="DF2" s="62">
        <v>4482.9399999999996</v>
      </c>
      <c r="DG2" s="62">
        <v>2684.0706</v>
      </c>
      <c r="DH2" s="62">
        <v>154.83135999999999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67.624619999999993</v>
      </c>
      <c r="B6">
        <f>BB2</f>
        <v>17.954449</v>
      </c>
      <c r="C6">
        <f>BC2</f>
        <v>24.949762</v>
      </c>
      <c r="D6">
        <f>BD2</f>
        <v>24.661895999999999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25493</v>
      </c>
      <c r="C2" s="57">
        <f ca="1">YEAR(TODAY())-YEAR(B2)+IF(TODAY()&gt;=DATE(YEAR(TODAY()),MONTH(B2),DAY(B2)),0,-1)</f>
        <v>50</v>
      </c>
      <c r="E2" s="53">
        <v>156</v>
      </c>
      <c r="F2" s="54" t="s">
        <v>40</v>
      </c>
      <c r="G2" s="53">
        <v>63</v>
      </c>
      <c r="H2" s="52" t="s">
        <v>42</v>
      </c>
      <c r="I2" s="73">
        <f>ROUND(G3/E3^2,1)</f>
        <v>25.9</v>
      </c>
    </row>
    <row r="3" spans="1:9">
      <c r="E3" s="52">
        <f>E2/100</f>
        <v>1.56</v>
      </c>
      <c r="F3" s="52" t="s">
        <v>41</v>
      </c>
      <c r="G3" s="52">
        <f>G2</f>
        <v>63</v>
      </c>
      <c r="H3" s="52" t="s">
        <v>42</v>
      </c>
      <c r="I3" s="73"/>
    </row>
    <row r="4" spans="1:9">
      <c r="A4" t="s">
        <v>274</v>
      </c>
    </row>
    <row r="5" spans="1:9">
      <c r="B5" s="61">
        <v>43748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김은순, ID : H1900076)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20일 15:15:29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43748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50</v>
      </c>
      <c r="G12" s="152"/>
      <c r="H12" s="152"/>
      <c r="I12" s="152"/>
      <c r="K12" s="123">
        <f>'개인정보 및 신체계측 입력'!E2</f>
        <v>156</v>
      </c>
      <c r="L12" s="124"/>
      <c r="M12" s="117">
        <f>'개인정보 및 신체계측 입력'!G2</f>
        <v>63</v>
      </c>
      <c r="N12" s="118"/>
      <c r="O12" s="113" t="s">
        <v>272</v>
      </c>
      <c r="P12" s="107"/>
      <c r="Q12" s="110">
        <f>'개인정보 및 신체계측 입력'!I2</f>
        <v>25.9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김은순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70.004000000000005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12.92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17.076000000000001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13.6</v>
      </c>
      <c r="L72" s="37" t="s">
        <v>54</v>
      </c>
      <c r="M72" s="37">
        <f>ROUND('DRIs DATA'!K8,1)</f>
        <v>9.5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201.1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367.97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408.01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236.39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130.43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754.95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353.86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1900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2020-02-21T07:16:31Z</dcterms:modified>
</cp:coreProperties>
</file>