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<sst xmlns="http://schemas.openxmlformats.org/spreadsheetml/2006/main" count="692" uniqueCount="283">
  <si>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</si>
  <si>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</si>
  <si>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</si>
  <si>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</si>
  <si>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</si>
  <si>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</si>
  <si>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</si>
  <si>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</si>
  <si>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</si>
  <si>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</si>
  <si>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</si>
  <si>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</si>
  <si>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</si>
  <si>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</si>
  <si>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</si>
  <si>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</si>
  <si>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</si>
  <si>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</si>
  <si>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</si>
  <si>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</si>
  <si>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</si>
  <si>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</si>
  <si>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</si>
  <si>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</si>
  <si>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</si>
  <si>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</si>
  <si>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</si>
  <si>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</si>
  <si>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</si>
  <si>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</si>
  <si>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</si>
  <si>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</si>
  <si>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</si>
  <si>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</si>
  <si>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</si>
  <si>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</si>
  <si>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</si>
  <si>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</si>
  <si>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</si>
  <si>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</si>
  <si>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</si>
  <si>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</si>
  <si>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</si>
  <si>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</si>
  <si>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</si>
  <si>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</si>
  <si>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</si>
  <si>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</si>
  <si>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</si>
  <si>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</si>
  <si>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</si>
  <si>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</si>
  <si>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</si>
  <si>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</si>
  <si>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</si>
  <si>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</si>
  <si>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</si>
  <si>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</si>
  <si>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</si>
  <si>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</si>
  <si>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</si>
  <si>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</si>
  <si>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</si>
  <si>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</si>
  <si>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</si>
  <si>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</si>
  <si>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</si>
  <si>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</si>
  <si>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</si>
  <si>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</si>
  <si>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</si>
  <si>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</si>
  <si>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</si>
  <si>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</si>
  <si>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</si>
  <si>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</si>
  <si>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</si>
  <si>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</si>
  <si>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</si>
  <si>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</si>
  <si>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</si>
  <si>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</si>
  <si>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</si>
  <si>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</si>
  <si>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</si>
  <si>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</si>
  <si>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</si>
  <si>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</si>
  <si>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</si>
  <si>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</si>
  <si>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</si>
  <si>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</si>
  <si>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</si>
  <si>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</si>
  <si>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</si>
  <si>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</si>
  <si>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</si>
  <si>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</si>
  <si>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</si>
  <si>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</si>
  <si>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</si>
  <si>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</si>
  <si>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</si>
  <si>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</si>
  <si>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</si>
  <si>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</si>
  <si>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</si>
  <si>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</si>
  <si>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</si>
  <si>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</si>
  <si>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</si>
  <si>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</si>
  <si>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</si>
  <si>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</si>
  <si>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</si>
  <si>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</si>
  <si>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</si>
  <si>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</si>
  <si>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</si>
  <si>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</si>
  <si>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</si>
  <si>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</si>
  <si>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</si>
  <si>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</si>
  <si>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</si>
  <si>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</si>
  <si>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</si>
  <si>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</si>
  <si>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</si>
  <si>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</si>
  <si>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</si>
  <si>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</si>
  <si>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</si>
  <si>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</si>
  <si>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</si>
  <si>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</si>
  <si>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</si>
  <si>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</si>
  <si>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</si>
  <si>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</si>
  <si>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</si>
  <si>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</si>
  <si>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</si>
  <si>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</si>
  <si>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</si>
  <si>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</si>
  <si>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</si>
  <si>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</si>
  <si>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</si>
  <si>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</si>
  <si>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</si>
  <si>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</si>
  <si>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</si>
  <si>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</si>
  <si>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</si>
  <si>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</si>
  <si>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</si>
  <si>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</si>
  <si>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</si>
  <si>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</si>
  <si>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</si>
  <si>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</si>
  <si>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</si>
  <si>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</si>
  <si>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</si>
  <si>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</si>
  <si>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</si>
  <si>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</si>
  <si>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</si>
  <si>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</si>
  <si>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</si>
  <si>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</si>
  <si>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</si>
  <si>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</si>
  <si>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</si>
  <si>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</si>
  <si>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</si>
  <si>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</si>
  <si>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</si>
  <si>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</si>
  <si>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</si>
  <si>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</si>
  <si>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</si>
  <si>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</si>
  <si>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</si>
  <si>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</si>
  <si>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</si>
  <si>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</si>
  <si>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</si>
  <si>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</si>
  <si>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</si>
  <si>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</si>
  <si>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</si>
  <si>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</si>
  <si>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</si>
  <si>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</si>
  <si>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</si>
  <si>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</si>
  <si>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</si>
  <si>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</si>
  <si>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</si>
  <si>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</si>
  <si>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</si>
  <si>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</si>
  <si>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</si>
  <si>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</si>
  <si>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</si>
  <si>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</si>
  <si>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</si>
  <si>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</si>
  <si>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</si>
  <si>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</si>
  <si>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</si>
  <si>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</si>
  <si>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</si>
  <si>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</si>
  <si>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</si>
  <si>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</si>
  <si>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</si>
  <si>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</si>
  <si>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</si>
  <si>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</si>
  <si>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</si>
  <si>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</si>
  <si>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</si>
  <si>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</si>
  <si>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</si>
  <si>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</si>
  <si>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</si>
  <si>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</si>
  <si>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</si>
  <si>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</si>
  <si>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</si>
  <si>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</si>
  <si>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</si>
  <si>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</si>
  <si>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</si>
  <si>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</si>
  <si>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</si>
  <si>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</si>
  <si>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</si>
  <si>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</si>
  <si>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</si>
  <si>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</si>
  <si>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</si>
  <si>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</si>
  <si>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</si>
  <si>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</si>
  <si>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</si>
  <si>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</si>
  <si>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</si>
  <si>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</si>
  <si>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</si>
  <si>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</si>
  <si>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</si>
  <si>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</si>
  <si>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</si>
  <si>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</si>
  <si>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</si>
  <si>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</si>
  <si>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</si>
  <si>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</si>
  <si>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</si>
  <si>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</si>
  <si>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</si>
  <si>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</si>
  <si>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</si>
  <si>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</si>
  <si>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</si>
  <si>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</si>
  <si>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</si>
  <si>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</si>
  <si>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</si>
  <si>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</si>
  <si>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</si>
  <si>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</si>
  <si>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</si>
  <si>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하광실, ID : H1900085)</t>
  </si>
  <si>
    <t>출력시각</t>
  </si>
  <si>
    <t>2020년 03월 11일 13:45:57</t>
  </si>
  <si>
    <t>H1900085</t>
  </si>
  <si>
    <t>하광실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</si>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</sst>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89.508150000000001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622336"/>
        <c:axId val="208623872"/>
      </c:barChart>
      <c:catAx>
        <c:axId val="2086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23872"/>
        <c:crosses val="autoZero"/>
        <c:auto val="1"/>
        <c:lblAlgn val="ctr"/>
        <c:lblOffset val="100"/>
        <c:noMultiLvlLbl val="0"/>
      </c:catAx>
      <c:valAx>
        <c:axId val="20862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6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5.0292830000000004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16960"/>
        <c:axId val="215018496"/>
      </c:barChart>
      <c:catAx>
        <c:axId val="215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18496"/>
        <c:crosses val="autoZero"/>
        <c:auto val="1"/>
        <c:lblAlgn val="ctr"/>
        <c:lblOffset val="100"/>
        <c:noMultiLvlLbl val="0"/>
      </c:catAx>
      <c:valAx>
        <c:axId val="21501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0.19962816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69056"/>
        <c:axId val="215070592"/>
      </c:barChart>
      <c:catAx>
        <c:axId val="2150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70592"/>
        <c:crosses val="autoZero"/>
        <c:auto val="1"/>
        <c:lblAlgn val="ctr"/>
        <c:lblOffset val="100"/>
        <c:noMultiLvlLbl val="0"/>
      </c:catAx>
      <c:valAx>
        <c:axId val="21507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1502.9753000000001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84032"/>
        <c:axId val="209351424"/>
      </c:barChart>
      <c:catAx>
        <c:axId val="2150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51424"/>
        <c:crosses val="autoZero"/>
        <c:auto val="1"/>
        <c:lblAlgn val="ctr"/>
        <c:lblOffset val="100"/>
        <c:noMultiLvlLbl val="0"/>
      </c:catAx>
      <c:valAx>
        <c:axId val="20935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3372.5830000000001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385344"/>
        <c:axId val="209386880"/>
      </c:barChart>
      <c:catAx>
        <c:axId val="2093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86880"/>
        <c:crosses val="autoZero"/>
        <c:auto val="1"/>
        <c:lblAlgn val="ctr"/>
        <c:lblOffset val="100"/>
        <c:noMultiLvlLbl val="0"/>
      </c:catAx>
      <c:valAx>
        <c:axId val="209386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3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105.51714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21056"/>
        <c:axId val="209422592"/>
      </c:barChart>
      <c:catAx>
        <c:axId val="2094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22592"/>
        <c:crosses val="autoZero"/>
        <c:auto val="1"/>
        <c:lblAlgn val="ctr"/>
        <c:lblOffset val="100"/>
        <c:noMultiLvlLbl val="0"/>
      </c:catAx>
      <c:valAx>
        <c:axId val="20942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2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149.08138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48320"/>
        <c:axId val="209470592"/>
      </c:barChart>
      <c:catAx>
        <c:axId val="2094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70592"/>
        <c:crosses val="autoZero"/>
        <c:auto val="1"/>
        <c:lblAlgn val="ctr"/>
        <c:lblOffset val="100"/>
        <c:noMultiLvlLbl val="0"/>
      </c:catAx>
      <c:valAx>
        <c:axId val="20947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4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12.639697999999999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08608"/>
        <c:axId val="209510400"/>
      </c:barChart>
      <c:catAx>
        <c:axId val="20950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10400"/>
        <c:crosses val="autoZero"/>
        <c:auto val="1"/>
        <c:lblAlgn val="ctr"/>
        <c:lblOffset val="100"/>
        <c:noMultiLvlLbl val="0"/>
      </c:catAx>
      <c:valAx>
        <c:axId val="209510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1036.3246999999999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89312"/>
        <c:axId val="215390848"/>
      </c:barChart>
      <c:catAx>
        <c:axId val="2153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0848"/>
        <c:crosses val="autoZero"/>
        <c:auto val="1"/>
        <c:lblAlgn val="ctr"/>
        <c:lblOffset val="100"/>
        <c:noMultiLvlLbl val="0"/>
      </c:catAx>
      <c:valAx>
        <c:axId val="215390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1.1157581E-2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71072"/>
        <c:axId val="215172608"/>
      </c:barChart>
      <c:catAx>
        <c:axId val="2151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72608"/>
        <c:crosses val="autoZero"/>
        <c:auto val="1"/>
        <c:lblAlgn val="ctr"/>
        <c:lblOffset val="100"/>
        <c:noMultiLvlLbl val="0"/>
      </c:catAx>
      <c:valAx>
        <c:axId val="21517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4.0545324999999997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90144"/>
        <c:axId val="215204224"/>
      </c:barChart>
      <c:catAx>
        <c:axId val="2151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04224"/>
        <c:crosses val="autoZero"/>
        <c:auto val="1"/>
        <c:lblAlgn val="ctr"/>
        <c:lblOffset val="100"/>
        <c:noMultiLvlLbl val="0"/>
      </c:catAx>
      <c:valAx>
        <c:axId val="21520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32.474808000000003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94368"/>
        <c:axId val="209208448"/>
      </c:barChart>
      <c:catAx>
        <c:axId val="20919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08448"/>
        <c:crosses val="autoZero"/>
        <c:auto val="1"/>
        <c:lblAlgn val="ctr"/>
        <c:lblOffset val="100"/>
        <c:noMultiLvlLbl val="0"/>
      </c:catAx>
      <c:valAx>
        <c:axId val="20920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337.74356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29952"/>
        <c:axId val="215231488"/>
      </c:barChart>
      <c:catAx>
        <c:axId val="21522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31488"/>
        <c:crosses val="autoZero"/>
        <c:auto val="1"/>
        <c:lblAlgn val="ctr"/>
        <c:lblOffset val="100"/>
        <c:noMultiLvlLbl val="0"/>
      </c:catAx>
      <c:valAx>
        <c:axId val="21523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2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138.4169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98816"/>
        <c:axId val="215300352"/>
      </c:barChart>
      <c:catAx>
        <c:axId val="21529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00352"/>
        <c:crosses val="autoZero"/>
        <c:auto val="1"/>
        <c:lblAlgn val="ctr"/>
        <c:lblOffset val="100"/>
        <c:noMultiLvlLbl val="0"/>
      </c:catAx>
      <c:valAx>
        <c:axId val="2153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9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7.585</c:v>
                </c:pt>
                <c:pt idx="1">
                  <c:v>25.285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347200"/>
        <c:axId val="215348736"/>
      </c:barChart>
      <c:catAx>
        <c:axId val="21534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48736"/>
        <c:crosses val="autoZero"/>
        <c:auto val="1"/>
        <c:lblAlgn val="ctr"/>
        <c:lblOffset val="100"/>
        <c:noMultiLvlLbl val="0"/>
      </c:catAx>
      <c:valAx>
        <c:axId val="21534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16.652661999999999</c:v>
                </c:pt>
                <c:pt idx="1">
                  <c:v>22.332336000000002</c:v>
                </c:pt>
                <c:pt idx="2">
                  <c:v>24.535812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730.1626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271616"/>
        <c:axId val="215764992"/>
      </c:barChart>
      <c:catAx>
        <c:axId val="2082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64992"/>
        <c:crosses val="autoZero"/>
        <c:auto val="1"/>
        <c:lblAlgn val="ctr"/>
        <c:lblOffset val="100"/>
        <c:noMultiLvlLbl val="0"/>
      </c:catAx>
      <c:valAx>
        <c:axId val="21576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2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36.52637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86624"/>
        <c:axId val="215788160"/>
      </c:barChart>
      <c:catAx>
        <c:axId val="21578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88160"/>
        <c:crosses val="autoZero"/>
        <c:auto val="1"/>
        <c:lblAlgn val="ctr"/>
        <c:lblOffset val="100"/>
        <c:noMultiLvlLbl val="0"/>
      </c:catAx>
      <c:valAx>
        <c:axId val="21578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66.385000000000005</c:v>
                </c:pt>
                <c:pt idx="1">
                  <c:v>14.087999999999999</c:v>
                </c:pt>
                <c:pt idx="2">
                  <c:v>19.527000000000001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839488"/>
        <c:axId val="215841024"/>
      </c:barChart>
      <c:catAx>
        <c:axId val="21583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41024"/>
        <c:crosses val="autoZero"/>
        <c:auto val="1"/>
        <c:lblAlgn val="ctr"/>
        <c:lblOffset val="100"/>
        <c:noMultiLvlLbl val="0"/>
      </c:catAx>
      <c:valAx>
        <c:axId val="2158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2176.4140000000002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896448"/>
        <c:axId val="215897984"/>
      </c:barChart>
      <c:catAx>
        <c:axId val="2158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97984"/>
        <c:crosses val="autoZero"/>
        <c:auto val="1"/>
        <c:lblAlgn val="ctr"/>
        <c:lblOffset val="100"/>
        <c:noMultiLvlLbl val="0"/>
      </c:catAx>
      <c:valAx>
        <c:axId val="21589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140.21901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19616"/>
        <c:axId val="215925504"/>
      </c:barChart>
      <c:catAx>
        <c:axId val="2159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5504"/>
        <c:crosses val="autoZero"/>
        <c:auto val="1"/>
        <c:lblAlgn val="ctr"/>
        <c:lblOffset val="100"/>
        <c:noMultiLvlLbl val="0"/>
      </c:catAx>
      <c:valAx>
        <c:axId val="21592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528.51689999999996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63520"/>
        <c:axId val="215965056"/>
      </c:barChart>
      <c:catAx>
        <c:axId val="2159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65056"/>
        <c:crosses val="autoZero"/>
        <c:auto val="1"/>
        <c:lblAlgn val="ctr"/>
        <c:lblOffset val="100"/>
        <c:noMultiLvlLbl val="0"/>
      </c:catAx>
      <c:valAx>
        <c:axId val="2159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6.0119579999999999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238272"/>
        <c:axId val="209248256"/>
      </c:barChart>
      <c:catAx>
        <c:axId val="209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48256"/>
        <c:crosses val="autoZero"/>
        <c:auto val="1"/>
        <c:lblAlgn val="ctr"/>
        <c:lblOffset val="100"/>
        <c:noMultiLvlLbl val="0"/>
      </c:catAx>
      <c:valAx>
        <c:axId val="20924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23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8274.5509999999995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19712"/>
        <c:axId val="216021248"/>
      </c:barChart>
      <c:catAx>
        <c:axId val="21601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21248"/>
        <c:crosses val="autoZero"/>
        <c:auto val="1"/>
        <c:lblAlgn val="ctr"/>
        <c:lblOffset val="100"/>
        <c:noMultiLvlLbl val="0"/>
      </c:catAx>
      <c:valAx>
        <c:axId val="21602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19.801763999999999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34688"/>
        <c:axId val="216040576"/>
      </c:barChart>
      <c:catAx>
        <c:axId val="2160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40576"/>
        <c:crosses val="autoZero"/>
        <c:auto val="1"/>
        <c:lblAlgn val="ctr"/>
        <c:lblOffset val="100"/>
        <c:noMultiLvlLbl val="0"/>
      </c:catAx>
      <c:valAx>
        <c:axId val="2160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3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1.8290279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88192"/>
        <c:axId val="216498176"/>
      </c:barChart>
      <c:catAx>
        <c:axId val="21648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98176"/>
        <c:crosses val="autoZero"/>
        <c:auto val="1"/>
        <c:lblAlgn val="ctr"/>
        <c:lblOffset val="100"/>
        <c:noMultiLvlLbl val="0"/>
      </c:catAx>
      <c:valAx>
        <c:axId val="21649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222.34258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38816"/>
        <c:axId val="209140352"/>
      </c:barChart>
      <c:catAx>
        <c:axId val="20913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40352"/>
        <c:crosses val="autoZero"/>
        <c:auto val="1"/>
        <c:lblAlgn val="ctr"/>
        <c:lblOffset val="100"/>
        <c:noMultiLvlLbl val="0"/>
      </c:catAx>
      <c:valAx>
        <c:axId val="20914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2.6428769000000001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88736"/>
        <c:axId val="209190272"/>
      </c:barChart>
      <c:catAx>
        <c:axId val="20918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90272"/>
        <c:crosses val="autoZero"/>
        <c:auto val="1"/>
        <c:lblAlgn val="ctr"/>
        <c:lblOffset val="100"/>
        <c:noMultiLvlLbl val="0"/>
      </c:catAx>
      <c:valAx>
        <c:axId val="209190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16.837875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56224"/>
        <c:axId val="209557760"/>
      </c:barChart>
      <c:catAx>
        <c:axId val="2095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57760"/>
        <c:crosses val="autoZero"/>
        <c:auto val="1"/>
        <c:lblAlgn val="ctr"/>
        <c:lblOffset val="100"/>
        <c:noMultiLvlLbl val="0"/>
      </c:catAx>
      <c:valAx>
        <c:axId val="20955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1.8290279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894464"/>
        <c:axId val="214896000"/>
      </c:barChart>
      <c:catAx>
        <c:axId val="21489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896000"/>
        <c:crosses val="autoZero"/>
        <c:auto val="1"/>
        <c:lblAlgn val="ctr"/>
        <c:lblOffset val="100"/>
        <c:noMultiLvlLbl val="0"/>
      </c:catAx>
      <c:valAx>
        <c:axId val="21489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8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817.74854000000005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50656"/>
        <c:axId val="214952192"/>
      </c:barChart>
      <c:catAx>
        <c:axId val="2149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52192"/>
        <c:crosses val="autoZero"/>
        <c:auto val="1"/>
        <c:lblAlgn val="ctr"/>
        <c:lblOffset val="100"/>
        <c:noMultiLvlLbl val="0"/>
      </c:catAx>
      <c:valAx>
        <c:axId val="21495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5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9.0862850000000002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73440"/>
        <c:axId val="214999808"/>
      </c:barChart>
      <c:catAx>
        <c:axId val="2149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99808"/>
        <c:crosses val="autoZero"/>
        <c:auto val="1"/>
        <c:lblAlgn val="ctr"/>
        <c:lblOffset val="100"/>
        <c:noMultiLvlLbl val="0"/>
      </c:catAx>
      <c:valAx>
        <c:axId val="2149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하광실, ID : H1900085)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13:45:57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2176.4140000000002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89.508150000000001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32.474808000000003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66.385000000000005</v>
      </c>
      <c r="G8" s="60">
        <f>'DRIs DATA 입력'!G8</f>
        <v>14.087999999999999</v>
      </c>
      <c r="H8" s="60">
        <f>'DRIs DATA 입력'!H8</f>
        <v>19.527000000000001</v>
      </c>
      <c r="I8" s="47"/>
      <c r="J8" s="60" t="s">
        <v>217</v>
      </c>
      <c r="K8" s="60">
        <f>'DRIs DATA 입력'!K8</f>
        <v>7.585</v>
      </c>
      <c r="L8" s="60">
        <f>'DRIs DATA 입력'!L8</f>
        <v>25.285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730.1626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36.52637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6.0119579999999999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222.34258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140.21901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2.2145860000000002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2.6428769000000001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16.837875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1.8290279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817.74854000000005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9.0862850000000002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5.0292830000000004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0.19962816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528.51689999999996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1502.9753000000001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8274.5509999999995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3372.5830000000001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105.51714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149.08138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19.801763999999999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12.639697999999999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1036.3246999999999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1.1157581E-2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4.0545324999999997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337.74356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138.4169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2176.4140000000002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89.508150000000001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32.474808000000003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66.385000000000005</v>
      </c>
      <c r="G8" s="66">
        <v>14.087999999999999</v>
      </c>
      <c r="H8" s="66">
        <v>19.527000000000001</v>
      </c>
      <c r="I8" s="64"/>
      <c r="J8" s="66" t="s">
        <v>217</v>
      </c>
      <c r="K8" s="66">
        <v>7.585</v>
      </c>
      <c r="L8" s="66">
        <v>25.285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730.1626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36.52637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6.0119579999999999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222.34258</v>
      </c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140.21901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2.2145860000000002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2.6428769000000001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16.837875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1.8290279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817.74854000000005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9.0862850000000002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5.0292830000000004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0.19962816</v>
      </c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528.51689999999996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1502.9753000000001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8274.5509999999995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3372.5830000000001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105.51714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149.08138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19.801763999999999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12.639697999999999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1036.3246999999999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1.1157581E-2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4.0545324999999997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337.74356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138.4169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64</v>
      </c>
      <c r="E2" s="64">
        <v>2176.4140000000002</v>
      </c>
      <c r="F2" s="64">
        <v>304.29599999999999</v>
      </c>
      <c r="G2" s="64">
        <v>64.579229999999995</v>
      </c>
      <c r="H2" s="64">
        <v>33.928719999999998</v>
      </c>
      <c r="I2" s="64">
        <v>30.650513</v>
      </c>
      <c r="J2" s="64">
        <v>89.508150000000001</v>
      </c>
      <c r="K2" s="64">
        <v>40.981740000000002</v>
      </c>
      <c r="L2" s="64">
        <v>48.526404999999997</v>
      </c>
      <c r="M2" s="64">
        <v>32.474808000000003</v>
      </c>
      <c r="N2" s="64">
        <v>5.1617483999999996</v>
      </c>
      <c r="O2" s="64">
        <v>18.205760999999999</v>
      </c>
      <c r="P2" s="64">
        <v>895.64499999999998</v>
      </c>
      <c r="Q2" s="64">
        <v>34.162444999999998</v>
      </c>
      <c r="R2" s="64">
        <v>730.1626</v>
      </c>
      <c r="S2" s="64">
        <v>239.00586000000001</v>
      </c>
      <c r="T2" s="64">
        <v>5893.8819999999996</v>
      </c>
      <c r="U2" s="64">
        <v>6.0119579999999999</v>
      </c>
      <c r="V2" s="64">
        <v>36.52637</v>
      </c>
      <c r="W2" s="64">
        <v>222.34258</v>
      </c>
      <c r="X2" s="64">
        <v>140.21901</v>
      </c>
      <c r="Y2" s="64">
        <v>2.2145860000000002</v>
      </c>
      <c r="Z2" s="64">
        <v>2.6428769000000001</v>
      </c>
      <c r="AA2" s="64">
        <v>16.837875</v>
      </c>
      <c r="AB2" s="64">
        <v>1.8290279</v>
      </c>
      <c r="AC2" s="64">
        <v>817.74854000000005</v>
      </c>
      <c r="AD2" s="64">
        <v>9.0862850000000002</v>
      </c>
      <c r="AE2" s="64">
        <v>5.0292830000000004</v>
      </c>
      <c r="AF2" s="64">
        <v>0.19962816</v>
      </c>
      <c r="AG2" s="64">
        <v>528.51689999999996</v>
      </c>
      <c r="AH2" s="64">
        <v>301.22845000000001</v>
      </c>
      <c r="AI2" s="64">
        <v>227.28845000000001</v>
      </c>
      <c r="AJ2" s="64">
        <v>1502.9753000000001</v>
      </c>
      <c r="AK2" s="64">
        <v>8274.5509999999995</v>
      </c>
      <c r="AL2" s="64">
        <v>105.51714</v>
      </c>
      <c r="AM2" s="64">
        <v>3372.5830000000001</v>
      </c>
      <c r="AN2" s="64">
        <v>149.08138</v>
      </c>
      <c r="AO2" s="64">
        <v>19.801763999999999</v>
      </c>
      <c r="AP2" s="64">
        <v>12.943754999999999</v>
      </c>
      <c r="AQ2" s="64">
        <v>6.8580093</v>
      </c>
      <c r="AR2" s="64">
        <v>12.639697999999999</v>
      </c>
      <c r="AS2" s="64">
        <v>1036.3246999999999</v>
      </c>
      <c r="AT2" s="64">
        <v>1.1157581E-2</v>
      </c>
      <c r="AU2" s="64">
        <v>4.0545324999999997</v>
      </c>
      <c r="AV2" s="64">
        <v>337.74356</v>
      </c>
      <c r="AW2" s="64">
        <v>138.4169</v>
      </c>
      <c r="AX2" s="64">
        <v>5.8391171999999998E-2</v>
      </c>
      <c r="AY2" s="64">
        <v>1.5747327</v>
      </c>
      <c r="AZ2" s="64">
        <v>1007.98065</v>
      </c>
      <c r="BA2" s="64">
        <v>63.527670000000001</v>
      </c>
      <c r="BB2" s="64">
        <v>16.652661999999999</v>
      </c>
      <c r="BC2" s="64">
        <v>22.332336000000002</v>
      </c>
      <c r="BD2" s="64">
        <v>24.535812</v>
      </c>
      <c r="BE2" s="64">
        <v>1.2102029999999999</v>
      </c>
      <c r="BF2" s="64">
        <v>7.3080645000000004</v>
      </c>
      <c r="BG2" s="64">
        <v>5.7591404999999998E-4</v>
      </c>
      <c r="BH2" s="64">
        <v>7.1173229999999996E-4</v>
      </c>
      <c r="BI2" s="64">
        <v>2.3259202000000001E-3</v>
      </c>
      <c r="BJ2" s="64">
        <v>4.8682265000000002E-2</v>
      </c>
      <c r="BK2" s="64">
        <v>4.4301083000000002E-5</v>
      </c>
      <c r="BL2" s="64">
        <v>0.38719857000000002</v>
      </c>
      <c r="BM2" s="64">
        <v>4.7518554000000002</v>
      </c>
      <c r="BN2" s="64">
        <v>1.4556134000000001</v>
      </c>
      <c r="BO2" s="64">
        <v>112.33696</v>
      </c>
      <c r="BP2" s="64">
        <v>17.671679000000001</v>
      </c>
      <c r="BQ2" s="64">
        <v>37.850279999999998</v>
      </c>
      <c r="BR2" s="64">
        <v>164.68503999999999</v>
      </c>
      <c r="BS2" s="64">
        <v>56.510779999999997</v>
      </c>
      <c r="BT2" s="64">
        <v>16.666772999999999</v>
      </c>
      <c r="BU2" s="64">
        <v>6.4134350000000007E-2</v>
      </c>
      <c r="BV2" s="64">
        <v>2.6430042000000001E-2</v>
      </c>
      <c r="BW2" s="64">
        <v>1.2066051</v>
      </c>
      <c r="BX2" s="64">
        <v>1.8202894000000001</v>
      </c>
      <c r="BY2" s="64">
        <v>0.28721472999999997</v>
      </c>
      <c r="BZ2" s="64">
        <v>8.268498E-4</v>
      </c>
      <c r="CA2" s="64">
        <v>4.1530969999999998</v>
      </c>
      <c r="CB2" s="64">
        <v>1.5477048E-2</v>
      </c>
      <c r="CC2" s="64">
        <v>0.1793235</v>
      </c>
      <c r="CD2" s="64">
        <v>0.79453430000000003</v>
      </c>
      <c r="CE2" s="64">
        <v>0.10068176</v>
      </c>
      <c r="CF2" s="64">
        <v>0.18747232999999999</v>
      </c>
      <c r="CG2" s="64">
        <v>1.2449999E-6</v>
      </c>
      <c r="CH2" s="64">
        <v>3.8852802999999998E-2</v>
      </c>
      <c r="CI2" s="64">
        <v>1.5350295999999999E-2</v>
      </c>
      <c r="CJ2" s="64">
        <v>1.5938844999999999</v>
      </c>
      <c r="CK2" s="64">
        <v>2.8927036E-2</v>
      </c>
      <c r="CL2" s="64">
        <v>2.3064171999999998</v>
      </c>
      <c r="CM2" s="64">
        <v>4.7709956</v>
      </c>
      <c r="CN2" s="64">
        <v>2373.6273999999999</v>
      </c>
      <c r="CO2" s="64">
        <v>4204.2629999999999</v>
      </c>
      <c r="CP2" s="64">
        <v>2438.6404000000002</v>
      </c>
      <c r="CQ2" s="64">
        <v>823.72239999999999</v>
      </c>
      <c r="CR2" s="64">
        <v>484.74610000000001</v>
      </c>
      <c r="CS2" s="64">
        <v>403.97543000000002</v>
      </c>
      <c r="CT2" s="64">
        <v>2467.0994000000001</v>
      </c>
      <c r="CU2" s="64">
        <v>1459.4048</v>
      </c>
      <c r="CV2" s="64">
        <v>1271.1410000000001</v>
      </c>
      <c r="CW2" s="64">
        <v>1657.1570999999999</v>
      </c>
      <c r="CX2" s="64">
        <v>522.78045999999995</v>
      </c>
      <c r="CY2" s="64">
        <v>2991.8467000000001</v>
      </c>
      <c r="CZ2" s="64">
        <v>1467.2292</v>
      </c>
      <c r="DA2" s="64">
        <v>3834.4270000000001</v>
      </c>
      <c r="DB2" s="64">
        <v>3489.24</v>
      </c>
      <c r="DC2" s="64">
        <v>5584.7179999999998</v>
      </c>
      <c r="DD2" s="64">
        <v>8876.7839999999997</v>
      </c>
      <c r="DE2" s="64">
        <v>1848.8433</v>
      </c>
      <c r="DF2" s="64">
        <v>3848.9468000000002</v>
      </c>
      <c r="DG2" s="64">
        <v>2073.9967999999999</v>
      </c>
      <c r="DH2" s="64">
        <v>61.695414999999997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63.527670000000001</v>
      </c>
      <c r="B6">
        <f>BB2</f>
        <v>16.652661999999999</v>
      </c>
      <c r="C6">
        <f>BC2</f>
        <v>22.332336000000002</v>
      </c>
      <c r="D6">
        <f>BD2</f>
        <v>24.535812</v>
      </c>
    </row>
    <row r="7" spans="1:113" ht="17.45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20226</v>
      </c>
      <c r="C2" s="57">
        <f ca="1">YEAR(TODAY())-YEAR(B2)+IF(TODAY()&gt;=DATE(YEAR(TODAY()),MONTH(B2),DAY(B2)),0,-1)</f>
        <v>64</v>
      </c>
      <c r="E2" s="53">
        <v>149.9</v>
      </c>
      <c r="F2" s="54" t="s">
        <v>40</v>
      </c>
      <c r="G2" s="53">
        <v>40.1</v>
      </c>
      <c r="H2" s="52" t="s">
        <v>42</v>
      </c>
      <c r="I2" s="74">
        <f>ROUND(G3/E3^2,1)</f>
        <v>17.8</v>
      </c>
    </row>
    <row r="3" spans="1:9">
      <c r="E3" s="52">
        <f>E2/100</f>
        <v>1.4990000000000001</v>
      </c>
      <c r="F3" s="52" t="s">
        <v>41</v>
      </c>
      <c r="G3" s="52">
        <f>G2</f>
        <v>40.1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I8" sqref="I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하광실, ID : H1900085)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13:45:57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1" sqref="J1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43761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42">
        <f>'개인정보 및 신체계측 입력'!E2</f>
        <v>149.9</v>
      </c>
      <c r="L12" s="143"/>
      <c r="M12" s="136">
        <f>'개인정보 및 신체계측 입력'!G2</f>
        <v>40.1</v>
      </c>
      <c r="N12" s="137"/>
      <c r="O12" s="132" t="s">
        <v>272</v>
      </c>
      <c r="P12" s="129"/>
      <c r="Q12" s="96">
        <f>'개인정보 및 신체계측 입력'!I2</f>
        <v>17.8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하광실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66.385000000000005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14.087999999999999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19.527000000000001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25.3</v>
      </c>
      <c r="L72" s="37" t="s">
        <v>54</v>
      </c>
      <c r="M72" s="37">
        <f>ROUND('DRIs DATA'!K8,1)</f>
        <v>7.6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97.36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304.39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140.22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121.94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66.06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551.64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198.02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2020-03-11T08:59:34Z</cp:lastPrinted>
  <dcterms:created xsi:type="dcterms:W3CDTF">2015-06-13T08:19:18Z</dcterms:created>
  <dcterms:modified xsi:type="dcterms:W3CDTF">2020-03-11T08:59:38Z</dcterms:modified>
</cp:coreProperties>
</file>