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9B75B069-56CB-4970-81AD-09B97938706D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<sst xmlns="http://schemas.openxmlformats.org/spreadsheetml/2006/main" count="692" uniqueCount="283">
  <si>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</si>
  <si>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</si>
  <si>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</si>
  <si>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</si>
  <si>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</si>
  <si>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</si>
  <si>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</si>
  <si>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</si>
  <si>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</si>
  <si>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</si>
  <si>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</si>
  <si>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</si>
  <si>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</si>
  <si>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</si>
  <si>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</si>
  <si>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</si>
  <si>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</si>
  <si>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</si>
  <si>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</si>
  <si>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</si>
  <si>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</si>
  <si>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</si>
  <si>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</si>
  <si>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</si>
  <si>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</si>
  <si>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</si>
  <si>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</si>
  <si>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</si>
  <si>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</si>
  <si>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</si>
  <si>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</si>
  <si>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</si>
  <si>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</si>
  <si>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</si>
  <si>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</si>
  <si>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</si>
  <si>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</si>
  <si>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</si>
  <si>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</si>
  <si>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</si>
  <si>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</si>
  <si>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</si>
  <si>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</si>
  <si>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</si>
  <si>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</si>
  <si>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</si>
  <si>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</si>
  <si>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</si>
  <si>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</si>
  <si>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</si>
  <si>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</si>
  <si>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</si>
  <si>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</si>
  <si>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</si>
  <si>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</si>
  <si>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</si>
  <si>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</si>
  <si>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</si>
  <si>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</si>
  <si>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</si>
  <si>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</si>
  <si>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</si>
  <si>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</si>
  <si>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</si>
  <si>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</si>
  <si>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</si>
  <si>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</si>
  <si>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</si>
  <si>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</si>
  <si>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</si>
  <si>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</si>
  <si>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</si>
  <si>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</si>
  <si>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</si>
  <si>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</si>
  <si>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</si>
  <si>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</si>
  <si>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</si>
  <si>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</si>
  <si>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</si>
  <si>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</si>
  <si>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</si>
  <si>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</si>
  <si>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</si>
  <si>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</si>
  <si>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</si>
  <si>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</si>
  <si>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</si>
  <si>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</si>
  <si>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</si>
  <si>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</si>
  <si>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</si>
  <si>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</si>
  <si>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</si>
  <si>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</si>
  <si>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</si>
  <si>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</si>
  <si>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</si>
  <si>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</si>
  <si>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</si>
  <si>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</si>
  <si>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</si>
  <si>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</si>
  <si>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</si>
  <si>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</si>
  <si>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</si>
  <si>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</si>
  <si>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</si>
  <si>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</si>
  <si>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</si>
  <si>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</si>
  <si>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</si>
  <si>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</si>
  <si>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</si>
  <si>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</si>
  <si>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</si>
  <si>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</si>
  <si>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</si>
  <si>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</si>
  <si>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</si>
  <si>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</si>
  <si>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</si>
  <si>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</si>
  <si>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</si>
  <si>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</si>
  <si>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</si>
  <si>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</si>
  <si>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</si>
  <si>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</si>
  <si>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</si>
  <si>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</si>
  <si>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</si>
  <si>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</si>
  <si>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</si>
  <si>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</si>
  <si>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</si>
  <si>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</si>
  <si>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</si>
  <si>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</si>
  <si>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</si>
  <si>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</si>
  <si>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</si>
  <si>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</si>
  <si>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</si>
  <si>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</si>
  <si>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</si>
  <si>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</si>
  <si>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</si>
  <si>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</si>
  <si>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</si>
  <si>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</si>
  <si>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</si>
  <si>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</si>
  <si>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</si>
  <si>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</si>
  <si>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</si>
  <si>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</si>
  <si>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</si>
  <si>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</si>
  <si>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</si>
  <si>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</si>
  <si>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</si>
  <si>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</si>
  <si>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</si>
  <si>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</si>
  <si>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</si>
  <si>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</si>
  <si>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</si>
  <si>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</si>
  <si>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</si>
  <si>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</si>
  <si>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</si>
  <si>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</si>
  <si>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</si>
  <si>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</si>
  <si>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</si>
  <si>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</si>
  <si>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</si>
  <si>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</si>
  <si>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</si>
  <si>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</si>
  <si>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</si>
  <si>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</si>
  <si>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</si>
  <si>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</si>
  <si>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</si>
  <si>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</si>
  <si>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</si>
  <si>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</si>
  <si>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</si>
  <si>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</si>
  <si>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</si>
  <si>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</si>
  <si>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</si>
  <si>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</si>
  <si>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</si>
  <si>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</si>
  <si>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</si>
  <si>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</si>
  <si>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</si>
  <si>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</si>
  <si>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</si>
  <si>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</si>
  <si>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</si>
  <si>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</si>
  <si>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</si>
  <si>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</si>
  <si>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</si>
  <si>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</si>
  <si>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</si>
  <si>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</si>
  <si>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</si>
  <si>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</si>
  <si>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</si>
  <si>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</si>
  <si>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</si>
  <si>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</si>
  <si>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</si>
  <si>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</si>
  <si>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</si>
  <si>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</si>
  <si>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</si>
  <si>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</si>
  <si>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</si>
  <si>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</si>
  <si>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</si>
  <si>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</si>
  <si>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</si>
  <si>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</si>
  <si>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</si>
  <si>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</si>
  <si>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</si>
  <si>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</si>
  <si>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</si>
  <si>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</si>
  <si>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</si>
  <si>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</si>
  <si>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</si>
  <si>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</si>
  <si>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</si>
  <si>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</si>
  <si>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</si>
  <si>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</si>
  <si>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</si>
  <si>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</si>
  <si>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</si>
  <si>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</si>
  <si>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</si>
  <si>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</si>
  <si>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</si>
  <si>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</si>
  <si>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</si>
  <si>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</si>
  <si>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</si>
  <si>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</si>
  <si>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</si>
  <si>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</si>
  <si>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</si>
  <si>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</si>
  <si>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</si>
  <si>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</si>
  <si>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</si>
  <si>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</si>
  <si>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</si>
  <si>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</si>
  <si>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</si>
  <si>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</si>
  <si>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</si>
  <si>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</si>
  <si>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</si>
  <si>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</si>
  <si>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</si>
  <si>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</si>
  <si>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</si>
  <si>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</si>
  <si>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</si>
  <si>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</si>
  <si>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</si>
  <si>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최태훈, ID : H1900134)</t>
  </si>
  <si>
    <t>출력시각</t>
  </si>
  <si>
    <t>2020년 03월 18일 15:24:29</t>
  </si>
  <si>
    <t>H1900134</t>
  </si>
  <si>
    <t>최태훈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</si>
</sst>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8-4389-AEDD-60B9B89D38B5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75.741010000000003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8-4389-AEDD-60B9B89D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4-48FB-BA66-A688A41AB4D5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2.4129752999999998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4-48FB-BA66-A688A41A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1-4C0F-97D9-97E1A448A776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0.19802500000000001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1-4C0F-97D9-97E1A448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A-4237-8BD9-35EC93D5ED16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1283.4621999999999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A-4237-8BD9-35EC93D5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F-4E5F-A6D0-B1AEEB9A3362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3367.1262000000002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F-4E5F-A6D0-B1AEEB9A3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2-4867-85E4-02BAFCED3A8A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189.80797999999999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2-4867-85E4-02BAFCED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B-45C4-8871-5E6B57645E97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152.62514999999999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B-45C4-8871-5E6B5764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6-4348-A559-003B03985371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12.173952999999999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6-4348-A559-003B0398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7-416B-AB06-4E7DE252A683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1790.4752000000001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7-416B-AB06-4E7DE252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D-4350-927F-738E16D0C2F7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0.19000722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D-4350-927F-738E16D0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D-4921-9024-551D3953E735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4.050802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D-4921-9024-551D3953E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F-4266-959D-F41102FD8AE7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27.859166999999999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F-4266-959D-F41102FD8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9-4008-9BB3-FFDBD1D14715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298.77981999999997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9-4008-9BB3-FFDBD1D1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2-4D4D-BC30-17F7724BC9A0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89.225655000000003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2-4D4D-BC30-17F7724B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1-4DAC-AC03-F2A8A330997A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10.616</c:v>
                </c:pt>
                <c:pt idx="1">
                  <c:v>11.295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1-4DAC-AC03-F2A8A330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0C4F-4DF4-8A18-7028847DB42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0C4F-4DF4-8A18-7028847DB423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0C4F-4DF4-8A18-7028847DB42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10.088497</c:v>
                </c:pt>
                <c:pt idx="1">
                  <c:v>10.660719</c:v>
                </c:pt>
                <c:pt idx="2">
                  <c:v>12.900112999999999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4F-4DF4-8A18-7028847DB4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5-4A40-8E8A-8EE8FD518ECB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597.60540000000003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5-4A40-8E8A-8EE8FD51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E-435D-943E-5E74B1AAC139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17.897554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E-435D-943E-5E74B1AAC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7-4934-AD16-5531E55B2F4D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72.765000000000001</c:v>
                </c:pt>
                <c:pt idx="1">
                  <c:v>9.343</c:v>
                </c:pt>
                <c:pt idx="2">
                  <c:v>17.891999999999999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7-4934-AD16-5531E55B2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C-431B-B381-AE3F359060A4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2214.4243000000001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C-431B-B381-AE3F3590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5-43D2-991A-30E35F25A81B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85.504469999999998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5-43D2-991A-30E35F25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6-4D44-B525-BE9F32D1F74A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552.03125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6-4D44-B525-BE9F32D1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1-4BCD-B320-9A6AC7A49DF1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5.1567186999999999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1-4BCD-B320-9A6AC7A4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1-4F2B-97AF-9D4CA229E1EF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7144.5825000000004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1-4F2B-97AF-9D4CA229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7-4A39-9D76-BBF641EEC2CB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16.107151000000002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7-4A39-9D76-BBF641EE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4-43AF-96B6-A4FCF4D0F0FC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1.8391211999999999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4-43AF-96B6-A4FCF4D0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1-4562-AA15-E1ABDBB0658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273.3922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1-4562-AA15-E1ABDBB0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4-4F58-9EEB-65939B17A8DE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1.5008532999999999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4-4F58-9EEB-65939B17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1-4B1E-A51D-77AA3069806D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18.752050000000001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1-4B1E-A51D-77AA3069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D-466D-B866-99BD0201FA16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1.8391211999999999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D-466D-B866-99BD0201F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9-42F5-AD2A-5EE7E233C5B3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615.46123999999998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9-42F5-AD2A-5EE7E233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D92-8A89-5B60D467E012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11.287326999999999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D92-8A89-5B60D46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최태훈, ID : H1900134)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15:24:29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2214.4243000000001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75.741010000000003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27.859166999999999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72.765000000000001</v>
      </c>
      <c r="G8" s="59">
        <f>'DRIs DATA 입력'!G8</f>
        <v>9.343</v>
      </c>
      <c r="H8" s="59">
        <f>'DRIs DATA 입력'!H8</f>
        <v>17.891999999999999</v>
      </c>
      <c r="I8" s="46"/>
      <c r="J8" s="59" t="s">
        <v>216</v>
      </c>
      <c r="K8" s="59">
        <f>'DRIs DATA 입력'!K8</f>
        <v>10.616</v>
      </c>
      <c r="L8" s="59">
        <f>'DRIs DATA 입력'!L8</f>
        <v>11.295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597.60540000000003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17.897554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5.1567186999999999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273.3922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85.504469999999998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1.8522145999999999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1.5008532999999999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18.752050000000001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1.8391211999999999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615.46123999999998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11.287326999999999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2.4129752999999998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0.19802500000000001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552.03125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1283.4621999999999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7144.5825000000004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3367.1262000000002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189.80797999999999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152.62514999999999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16.107151000000002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12.173952999999999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1790.4752000000001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0.19000722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4.050802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298.77981999999997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89.225655000000003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2400</v>
      </c>
      <c r="C6" s="159">
        <v>2214.4243000000001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75.741010000000003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27.859166999999999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72.765000000000001</v>
      </c>
      <c r="G8" s="159">
        <v>9.343</v>
      </c>
      <c r="H8" s="159">
        <v>17.891999999999999</v>
      </c>
      <c r="I8" s="157"/>
      <c r="J8" s="159" t="s">
        <v>216</v>
      </c>
      <c r="K8" s="159">
        <v>10.616</v>
      </c>
      <c r="L8" s="159">
        <v>11.295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550</v>
      </c>
      <c r="C16" s="159">
        <v>750</v>
      </c>
      <c r="D16" s="159">
        <v>0</v>
      </c>
      <c r="E16" s="159">
        <v>3000</v>
      </c>
      <c r="F16" s="159">
        <v>597.60540000000003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17.897554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5.1567186999999999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273.3922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85.504469999999998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1.8522145999999999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1.5008532999999999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18.752050000000001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1.8391211999999999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615.46123999999998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11.287326999999999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2.4129752999999998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0.19802500000000001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630</v>
      </c>
      <c r="C36" s="159">
        <v>800</v>
      </c>
      <c r="D36" s="159">
        <v>0</v>
      </c>
      <c r="E36" s="159">
        <v>2500</v>
      </c>
      <c r="F36" s="159">
        <v>552.03125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1283.4621999999999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7144.5825000000004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3367.1262000000002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189.80797999999999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152.62514999999999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8</v>
      </c>
      <c r="C46" s="159">
        <v>10</v>
      </c>
      <c r="D46" s="159">
        <v>0</v>
      </c>
      <c r="E46" s="159">
        <v>45</v>
      </c>
      <c r="F46" s="159">
        <v>16.107151000000002</v>
      </c>
      <c r="G46" s="157"/>
      <c r="H46" s="159" t="s">
        <v>24</v>
      </c>
      <c r="I46" s="159">
        <v>8</v>
      </c>
      <c r="J46" s="159">
        <v>10</v>
      </c>
      <c r="K46" s="159">
        <v>0</v>
      </c>
      <c r="L46" s="159">
        <v>35</v>
      </c>
      <c r="M46" s="159">
        <v>12.173952999999999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1790.4752000000001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0.19000722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4.050802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298.77981999999997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89.225655000000003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45</v>
      </c>
      <c r="E2" s="161">
        <v>2214.4243000000001</v>
      </c>
      <c r="F2" s="161">
        <v>308.03120000000001</v>
      </c>
      <c r="G2" s="161">
        <v>39.549759999999999</v>
      </c>
      <c r="H2" s="161">
        <v>20.625988</v>
      </c>
      <c r="I2" s="161">
        <v>18.923769</v>
      </c>
      <c r="J2" s="161">
        <v>75.741010000000003</v>
      </c>
      <c r="K2" s="161">
        <v>40.763106999999998</v>
      </c>
      <c r="L2" s="161">
        <v>34.977905</v>
      </c>
      <c r="M2" s="161">
        <v>27.859166999999999</v>
      </c>
      <c r="N2" s="161">
        <v>2.7346265000000001</v>
      </c>
      <c r="O2" s="161">
        <v>15.582362</v>
      </c>
      <c r="P2" s="161">
        <v>1053.1325999999999</v>
      </c>
      <c r="Q2" s="161">
        <v>30.936157000000001</v>
      </c>
      <c r="R2" s="161">
        <v>597.60540000000003</v>
      </c>
      <c r="S2" s="161">
        <v>82.60557</v>
      </c>
      <c r="T2" s="161">
        <v>6179.9984999999997</v>
      </c>
      <c r="U2" s="161">
        <v>5.1567186999999999</v>
      </c>
      <c r="V2" s="161">
        <v>17.897554</v>
      </c>
      <c r="W2" s="161">
        <v>273.3922</v>
      </c>
      <c r="X2" s="161">
        <v>85.504469999999998</v>
      </c>
      <c r="Y2" s="161">
        <v>1.8522145999999999</v>
      </c>
      <c r="Z2" s="161">
        <v>1.5008532999999999</v>
      </c>
      <c r="AA2" s="161">
        <v>18.752050000000001</v>
      </c>
      <c r="AB2" s="161">
        <v>1.8391211999999999</v>
      </c>
      <c r="AC2" s="161">
        <v>615.46123999999998</v>
      </c>
      <c r="AD2" s="161">
        <v>11.287326999999999</v>
      </c>
      <c r="AE2" s="161">
        <v>2.4129752999999998</v>
      </c>
      <c r="AF2" s="161">
        <v>0.19802500000000001</v>
      </c>
      <c r="AG2" s="161">
        <v>552.03125</v>
      </c>
      <c r="AH2" s="161">
        <v>310.01303000000001</v>
      </c>
      <c r="AI2" s="161">
        <v>242.01819</v>
      </c>
      <c r="AJ2" s="161">
        <v>1283.4621999999999</v>
      </c>
      <c r="AK2" s="161">
        <v>7144.5825000000004</v>
      </c>
      <c r="AL2" s="161">
        <v>189.80797999999999</v>
      </c>
      <c r="AM2" s="161">
        <v>3367.1262000000002</v>
      </c>
      <c r="AN2" s="161">
        <v>152.62514999999999</v>
      </c>
      <c r="AO2" s="161">
        <v>16.107151000000002</v>
      </c>
      <c r="AP2" s="161">
        <v>12.101269</v>
      </c>
      <c r="AQ2" s="161">
        <v>4.0058829999999999</v>
      </c>
      <c r="AR2" s="161">
        <v>12.173952999999999</v>
      </c>
      <c r="AS2" s="161">
        <v>1790.4752000000001</v>
      </c>
      <c r="AT2" s="161">
        <v>0.19000722</v>
      </c>
      <c r="AU2" s="161">
        <v>4.050802</v>
      </c>
      <c r="AV2" s="161">
        <v>298.77981999999997</v>
      </c>
      <c r="AW2" s="161">
        <v>89.225655000000003</v>
      </c>
      <c r="AX2" s="161">
        <v>0.14367509000000001</v>
      </c>
      <c r="AY2" s="161">
        <v>1.2943382000000001</v>
      </c>
      <c r="AZ2" s="161">
        <v>248.09387000000001</v>
      </c>
      <c r="BA2" s="161">
        <v>33.652569999999997</v>
      </c>
      <c r="BB2" s="161">
        <v>10.088497</v>
      </c>
      <c r="BC2" s="161">
        <v>10.660719</v>
      </c>
      <c r="BD2" s="161">
        <v>12.900112999999999</v>
      </c>
      <c r="BE2" s="161">
        <v>1.4937453000000001</v>
      </c>
      <c r="BF2" s="161">
        <v>5.9935055000000004</v>
      </c>
      <c r="BG2" s="161">
        <v>0</v>
      </c>
      <c r="BH2" s="161">
        <v>2.5576130999999998E-2</v>
      </c>
      <c r="BI2" s="161">
        <v>1.9504279999999999E-2</v>
      </c>
      <c r="BJ2" s="161">
        <v>7.9238829999999996E-2</v>
      </c>
      <c r="BK2" s="161">
        <v>0</v>
      </c>
      <c r="BL2" s="161">
        <v>0.45232640000000002</v>
      </c>
      <c r="BM2" s="161">
        <v>5.6188526000000003</v>
      </c>
      <c r="BN2" s="161">
        <v>1.6688505</v>
      </c>
      <c r="BO2" s="161">
        <v>82.958789999999993</v>
      </c>
      <c r="BP2" s="161">
        <v>15.719156999999999</v>
      </c>
      <c r="BQ2" s="161">
        <v>26.485482999999999</v>
      </c>
      <c r="BR2" s="161">
        <v>89.158109999999994</v>
      </c>
      <c r="BS2" s="161">
        <v>26.852094999999998</v>
      </c>
      <c r="BT2" s="161">
        <v>20.932196000000001</v>
      </c>
      <c r="BU2" s="161">
        <v>1.2696598000000001E-3</v>
      </c>
      <c r="BV2" s="161">
        <v>5.2545926999999999E-2</v>
      </c>
      <c r="BW2" s="161">
        <v>1.3451059000000001</v>
      </c>
      <c r="BX2" s="161">
        <v>2.0030174000000001</v>
      </c>
      <c r="BY2" s="161">
        <v>8.6733989999999997E-2</v>
      </c>
      <c r="BZ2" s="161">
        <v>8.9506549999999996E-4</v>
      </c>
      <c r="CA2" s="161">
        <v>0.67254729999999996</v>
      </c>
      <c r="CB2" s="161">
        <v>1.2043831E-2</v>
      </c>
      <c r="CC2" s="161">
        <v>0.17987333</v>
      </c>
      <c r="CD2" s="161">
        <v>2.2521658000000002</v>
      </c>
      <c r="CE2" s="161">
        <v>4.9645967999999999E-2</v>
      </c>
      <c r="CF2" s="161">
        <v>0.63550139999999999</v>
      </c>
      <c r="CG2" s="161">
        <v>0</v>
      </c>
      <c r="CH2" s="161">
        <v>5.7008836E-2</v>
      </c>
      <c r="CI2" s="161">
        <v>1.9428639999999999E-7</v>
      </c>
      <c r="CJ2" s="161">
        <v>5.0661573000000004</v>
      </c>
      <c r="CK2" s="161">
        <v>1.2810533000000001E-2</v>
      </c>
      <c r="CL2" s="161">
        <v>0.22796126999999999</v>
      </c>
      <c r="CM2" s="161">
        <v>5.1228204000000002</v>
      </c>
      <c r="CN2" s="161">
        <v>2559.67</v>
      </c>
      <c r="CO2" s="161">
        <v>4555.4979999999996</v>
      </c>
      <c r="CP2" s="161">
        <v>2770.3993999999998</v>
      </c>
      <c r="CQ2" s="161">
        <v>1027.7166999999999</v>
      </c>
      <c r="CR2" s="161">
        <v>513.21204</v>
      </c>
      <c r="CS2" s="161">
        <v>462.76769999999999</v>
      </c>
      <c r="CT2" s="161">
        <v>2580.8629999999998</v>
      </c>
      <c r="CU2" s="161">
        <v>1616.1295</v>
      </c>
      <c r="CV2" s="161">
        <v>1464.1884</v>
      </c>
      <c r="CW2" s="161">
        <v>1861.9482</v>
      </c>
      <c r="CX2" s="161">
        <v>523.69150000000002</v>
      </c>
      <c r="CY2" s="161">
        <v>3207.9025999999999</v>
      </c>
      <c r="CZ2" s="161">
        <v>1766.3620000000001</v>
      </c>
      <c r="DA2" s="161">
        <v>3844.1306</v>
      </c>
      <c r="DB2" s="161">
        <v>3623.6518999999998</v>
      </c>
      <c r="DC2" s="161">
        <v>5501.7353999999996</v>
      </c>
      <c r="DD2" s="161">
        <v>9227.2260000000006</v>
      </c>
      <c r="DE2" s="161">
        <v>1939.1249</v>
      </c>
      <c r="DF2" s="161">
        <v>4147.6025</v>
      </c>
      <c r="DG2" s="161">
        <v>2125.8829999999998</v>
      </c>
      <c r="DH2" s="161">
        <v>134.06406999999999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33.652569999999997</v>
      </c>
      <c r="B6">
        <f>BB2</f>
        <v>10.088497</v>
      </c>
      <c r="C6">
        <f>BC2</f>
        <v>10.660719</v>
      </c>
      <c r="D6">
        <f>BD2</f>
        <v>12.900112999999999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27155</v>
      </c>
      <c r="C2" s="56">
        <f ca="1">YEAR(TODAY())-YEAR(B2)+IF(TODAY()&gt;=DATE(YEAR(TODAY()),MONTH(B2),DAY(B2)),0,-1)</f>
        <v>45</v>
      </c>
      <c r="E2" s="52">
        <v>171.5</v>
      </c>
      <c r="F2" s="53" t="s">
        <v>39</v>
      </c>
      <c r="G2" s="52">
        <v>80.2</v>
      </c>
      <c r="H2" s="51" t="s">
        <v>41</v>
      </c>
      <c r="I2" s="70">
        <f>ROUND(G3/E3^2,1)</f>
        <v>27.3</v>
      </c>
    </row>
    <row r="3" spans="1:9" x14ac:dyDescent="0.3">
      <c r="E3" s="51">
        <f>E2/100</f>
        <v>1.7150000000000001</v>
      </c>
      <c r="F3" s="51" t="s">
        <v>40</v>
      </c>
      <c r="G3" s="51">
        <f>G2</f>
        <v>80.2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최태훈, ID : H1900134)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15:24:29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43888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45</v>
      </c>
      <c r="G12" s="135"/>
      <c r="H12" s="135"/>
      <c r="I12" s="135"/>
      <c r="K12" s="126">
        <f>'개인정보 및 신체계측 입력'!E2</f>
        <v>171.5</v>
      </c>
      <c r="L12" s="127"/>
      <c r="M12" s="120">
        <f>'개인정보 및 신체계측 입력'!G2</f>
        <v>80.2</v>
      </c>
      <c r="N12" s="121"/>
      <c r="O12" s="116" t="s">
        <v>271</v>
      </c>
      <c r="P12" s="110"/>
      <c r="Q12" s="113">
        <f>'개인정보 및 신체계측 입력'!I2</f>
        <v>27.3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최태훈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72.765000000000001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9.343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17.891999999999999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11.3</v>
      </c>
      <c r="L72" s="36" t="s">
        <v>53</v>
      </c>
      <c r="M72" s="36">
        <f>ROUND('DRIs DATA'!K8,1)</f>
        <v>10.6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79.680000000000007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149.15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85.5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122.61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69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476.31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161.07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2020-03-19T00:03:27Z</dcterms:modified>
</cp:coreProperties>
</file>