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4987EFF0-729C-4917-B0CE-7A55D8F5B7C5}" xr6:coauthVersionLast="45" xr6:coauthVersionMax="45" xr10:uidLastSave="{00000000-0000-0000-0000-000000000000}"/>
  <bookViews>
    <workbookView xWindow="32550" yWindow="292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<sst xmlns="http://schemas.openxmlformats.org/spreadsheetml/2006/main" count="692" uniqueCount="283">
  <si>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</si>
  <si>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</si>
  <si>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</si>
  <si>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</si>
  <si>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</si>
  <si>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</si>
  <si>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</si>
  <si>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</si>
  <si>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</si>
  <si>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</si>
  <si>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</si>
  <si>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</si>
  <si>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</si>
  <si>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</si>
  <si>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</si>
  <si>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</si>
  <si>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</si>
  <si>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</si>
  <si>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</si>
  <si>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</si>
  <si>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</si>
  <si>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</si>
  <si>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</si>
  <si>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</si>
  <si>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</si>
  <si>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</si>
  <si>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</si>
  <si>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</si>
  <si>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</si>
  <si>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</si>
  <si>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</si>
  <si>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</si>
  <si>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</si>
  <si>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</si>
  <si>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</si>
  <si>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</si>
  <si>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</si>
  <si>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</si>
  <si>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</si>
  <si>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</si>
  <si>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</si>
  <si>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</si>
  <si>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</si>
  <si>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</si>
  <si>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</si>
  <si>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</si>
  <si>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</si>
  <si>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</si>
  <si>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</si>
  <si>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</si>
  <si>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</si>
  <si>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</si>
  <si>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</si>
  <si>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</si>
  <si>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</si>
  <si>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</si>
  <si>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</si>
  <si>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</si>
  <si>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</si>
  <si>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</si>
  <si>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</si>
  <si>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</si>
  <si>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</si>
  <si>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</si>
  <si>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</si>
  <si>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</si>
  <si>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</si>
  <si>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</si>
  <si>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</si>
  <si>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</si>
  <si>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</si>
  <si>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</si>
  <si>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</si>
  <si>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</si>
  <si>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</si>
  <si>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</si>
  <si>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</si>
  <si>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</si>
  <si>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</si>
  <si>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</si>
  <si>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</si>
  <si>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</si>
  <si>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</si>
  <si>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</si>
  <si>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</si>
  <si>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</si>
  <si>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</si>
  <si>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</si>
  <si>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</si>
  <si>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</si>
  <si>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</si>
  <si>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</si>
  <si>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</si>
  <si>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</si>
  <si>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</si>
  <si>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</si>
  <si>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</si>
  <si>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</si>
  <si>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</si>
  <si>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</si>
  <si>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</si>
  <si>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</si>
  <si>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</si>
  <si>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</si>
  <si>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</si>
  <si>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</si>
  <si>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</si>
  <si>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</si>
  <si>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</si>
  <si>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</si>
  <si>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</si>
  <si>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</si>
  <si>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</si>
  <si>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</si>
  <si>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</si>
  <si>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</si>
  <si>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</si>
  <si>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</si>
  <si>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</si>
  <si>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</si>
  <si>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</si>
  <si>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</si>
  <si>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</si>
  <si>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</si>
  <si>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</si>
  <si>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</si>
  <si>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</si>
  <si>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</si>
  <si>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</si>
  <si>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</si>
  <si>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</si>
  <si>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</si>
  <si>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</si>
  <si>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</si>
  <si>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</si>
  <si>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</si>
  <si>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</si>
  <si>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</si>
  <si>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</si>
  <si>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</si>
  <si>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</si>
  <si>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</si>
  <si>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</si>
  <si>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</si>
  <si>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</si>
  <si>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</si>
  <si>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</si>
  <si>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</si>
  <si>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</si>
  <si>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</si>
  <si>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</si>
  <si>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</si>
  <si>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</si>
  <si>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</si>
  <si>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</si>
  <si>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</si>
  <si>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</si>
  <si>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</si>
  <si>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</si>
  <si>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</si>
  <si>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</si>
  <si>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</si>
  <si>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</si>
  <si>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</si>
  <si>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</si>
  <si>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</si>
  <si>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</si>
  <si>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</si>
  <si>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</si>
  <si>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</si>
  <si>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</si>
  <si>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</si>
  <si>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</si>
  <si>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</si>
  <si>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</si>
  <si>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</si>
  <si>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</si>
  <si>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</si>
  <si>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</si>
  <si>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</si>
  <si>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</si>
  <si>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</si>
  <si>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</si>
  <si>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</si>
  <si>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</si>
  <si>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</si>
  <si>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</si>
  <si>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</si>
  <si>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</si>
  <si>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</si>
  <si>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</si>
  <si>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</si>
  <si>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</si>
  <si>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</si>
  <si>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</si>
  <si>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</si>
  <si>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</si>
  <si>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</si>
  <si>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</si>
  <si>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</si>
  <si>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</si>
  <si>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</si>
  <si>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</si>
  <si>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</si>
  <si>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</si>
  <si>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</si>
  <si>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</si>
  <si>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</si>
  <si>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</si>
  <si>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</si>
  <si>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</si>
  <si>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</si>
  <si>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</si>
  <si>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</si>
  <si>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</si>
  <si>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</si>
  <si>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</si>
  <si>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</si>
  <si>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</si>
  <si>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</si>
  <si>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</si>
  <si>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</si>
  <si>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</si>
  <si>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</si>
  <si>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</si>
  <si>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</si>
  <si>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</si>
  <si>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</si>
  <si>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</si>
  <si>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</si>
  <si>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</si>
  <si>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</si>
  <si>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</si>
  <si>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</si>
  <si>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</si>
  <si>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</si>
  <si>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</si>
  <si>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</si>
  <si>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</si>
  <si>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</si>
  <si>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</si>
  <si>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</si>
  <si>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</si>
  <si>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</si>
  <si>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</si>
  <si>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</si>
  <si>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</si>
  <si>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</si>
  <si>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</si>
  <si>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</si>
  <si>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</si>
  <si>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</si>
  <si>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</si>
  <si>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</si>
  <si>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</si>
  <si>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</si>
  <si>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</si>
  <si>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</si>
  <si>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</si>
  <si>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</si>
  <si>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</si>
  <si>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</si>
  <si>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</si>
  <si>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</si>
  <si>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</si>
  <si>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</si>
  <si>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</si>
  <si>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</si>
  <si>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</si>
  <si>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</si>
  <si>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</si>
  <si>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</si>
  <si>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</si>
  <si>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</si>
  <si>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</si>
  <si>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</si>
  <si>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</si>
  <si>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</si>
  <si>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백승준, ID : H1900150)</t>
  </si>
  <si>
    <t>출력시각</t>
  </si>
  <si>
    <t>2020년 03월 18일 14:46:38</t>
  </si>
  <si>
    <t>H1900150</t>
  </si>
  <si>
    <t>백승준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</si>
</sst>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9-457E-8D1A-26CEAE9FD9CA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190.45966999999999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9-457E-8D1A-26CEAE9F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096-B395-8E10333681B7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6.2172437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2-4096-B395-8E103336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4-4C58-A7B4-DF94F4459197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1.9947505999999999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4-4C58-A7B4-DF94F445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A-4A9D-8E6B-E45875D9D471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2934.8274000000001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A-4A9D-8E6B-E45875D9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9-4BC5-BD3B-AE45FD47398C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6945.7759999999998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9-4BC5-BD3B-AE45FD47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2-452C-AEEE-05CDEFFF3E4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323.34485000000001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2-452C-AEEE-05CDEFFF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421D-A62A-A52D1A6608EF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272.68740000000003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4-421D-A62A-A52D1A66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E-4C49-BEB7-04867A357D15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29.639212000000001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E-4C49-BEB7-04867A35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2-4219-9ED0-BB921066C967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2391.2060000000001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2-4219-9ED0-BB921066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F-4F92-B154-AB944F214E35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0.27366686000000001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F-4F92-B154-AB944F21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6-4F4B-A1F7-EC32E71B760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5.6101080000000003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6-4F4B-A1F7-EC32E71B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403-A5E5-98E3CF45E359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52.83549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403-A5E5-98E3CF45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9-4827-A0CC-04D643B4444A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470.22726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9-4827-A0CC-04D643B4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2-46C5-9D69-1A9D975F06B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215.74154999999999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2-46C5-9D69-1A9D975F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D-41A8-AC72-90AA44AFEEC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6.8579999999999997</c:v>
                </c:pt>
                <c:pt idx="1">
                  <c:v>16.911999999999999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D-41A8-AC72-90AA44AF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AC9-42DC-8D44-8B0126173CF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AC9-42DC-8D44-8B0126173CFA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3AC9-42DC-8D44-8B0126173CF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38.15625</c:v>
                </c:pt>
                <c:pt idx="1">
                  <c:v>44.512745000000002</c:v>
                </c:pt>
                <c:pt idx="2">
                  <c:v>38.537792000000003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9-42DC-8D44-8B0126173C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1-419E-B753-FF3C2F3E4AE1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1174.4149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1-419E-B753-FF3C2F3E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9-42B2-8788-F40E84FAFDA5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50.095604000000002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9-42B2-8788-F40E84FA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4DDC-891A-ECC22A23ED80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64.337000000000003</c:v>
                </c:pt>
                <c:pt idx="1">
                  <c:v>15.137</c:v>
                </c:pt>
                <c:pt idx="2">
                  <c:v>20.526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F-4DDC-891A-ECC22A23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9-40A0-8F93-4A1F6C367D7A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4593.7905000000001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0A0-8F93-4A1F6C36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A-45ED-BD8E-67F8ADB85A02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228.54837000000001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A-45ED-BD8E-67F8ADB8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A-4F11-B9FA-C32D2B34B0C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1249.5679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A-4F11-B9FA-C32D2B34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B-4207-9D76-AE29D3AFEAF0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13.619679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B-4207-9D76-AE29D3AF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D-46F3-9167-B67A4106D1C3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13069.877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D-46F3-9167-B67A4106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3-433A-8F4D-556F23941B63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38.233176999999998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3-433A-8F4D-556F2394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8-4C48-83E7-75118F777CB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7.1694699999999996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8-4C48-83E7-75118F77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B90-97BB-60023E790D45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501.80637000000002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3-4B90-97BB-60023E79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7-496B-9B82-30FCD7B484B3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3.6519995000000001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7-496B-9B82-30FCD7B4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4-4BB7-A854-0AB82BC7B5C2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40.457520000000002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4-4BB7-A854-0AB82BC7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7-4139-AE1B-A983679E4E8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7.1694699999999996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7-4139-AE1B-A983679E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4F52-BBBE-FB2363EFF8F4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1172.8869999999999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3-4F52-BBBE-FB2363EF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484-8B3F-0CBB5227B854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24.465906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484-8B3F-0CBB5227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백승준, ID : H1900150)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14:46:38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4593.7905000000001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190.45966999999999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52.83549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64.337000000000003</v>
      </c>
      <c r="G8" s="59">
        <f>'DRIs DATA 입력'!G8</f>
        <v>15.137</v>
      </c>
      <c r="H8" s="59">
        <f>'DRIs DATA 입력'!H8</f>
        <v>20.526</v>
      </c>
      <c r="I8" s="46"/>
      <c r="J8" s="59" t="s">
        <v>216</v>
      </c>
      <c r="K8" s="59">
        <f>'DRIs DATA 입력'!K8</f>
        <v>6.8579999999999997</v>
      </c>
      <c r="L8" s="59">
        <f>'DRIs DATA 입력'!L8</f>
        <v>16.911999999999999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1174.4149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50.095604000000002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13.619679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501.80637000000002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228.54837000000001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4.6372640000000001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3.6519995000000001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40.457520000000002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7.1694699999999996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1172.8869999999999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24.465906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6.2172437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1.9947505999999999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1249.5679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2934.8274000000001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13069.877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6945.7759999999998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323.34485000000001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272.68740000000003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38.233176999999998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29.639212000000001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2391.2060000000001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0.27366686000000001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5.6101080000000003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470.22726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215.74154999999999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2400</v>
      </c>
      <c r="C6" s="159">
        <v>4593.7905000000001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190.45966999999999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52.83549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64.337000000000003</v>
      </c>
      <c r="G8" s="159">
        <v>15.137</v>
      </c>
      <c r="H8" s="159">
        <v>20.526</v>
      </c>
      <c r="I8" s="157"/>
      <c r="J8" s="159" t="s">
        <v>216</v>
      </c>
      <c r="K8" s="159">
        <v>6.8579999999999997</v>
      </c>
      <c r="L8" s="159">
        <v>16.911999999999999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550</v>
      </c>
      <c r="C16" s="159">
        <v>750</v>
      </c>
      <c r="D16" s="159">
        <v>0</v>
      </c>
      <c r="E16" s="159">
        <v>3000</v>
      </c>
      <c r="F16" s="159">
        <v>1174.4149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50.095604000000002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13.619679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501.80637000000002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228.54837000000001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4.6372640000000001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3.6519995000000001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40.457520000000002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7.1694699999999996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1172.8869999999999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24.465906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6.2172437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1.9947505999999999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630</v>
      </c>
      <c r="C36" s="159">
        <v>800</v>
      </c>
      <c r="D36" s="159">
        <v>0</v>
      </c>
      <c r="E36" s="159">
        <v>2500</v>
      </c>
      <c r="F36" s="159">
        <v>1249.5679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2934.8274000000001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13069.877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6945.7759999999998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323.34485000000001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272.68740000000003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8</v>
      </c>
      <c r="C46" s="159">
        <v>10</v>
      </c>
      <c r="D46" s="159">
        <v>0</v>
      </c>
      <c r="E46" s="159">
        <v>45</v>
      </c>
      <c r="F46" s="159">
        <v>38.233176999999998</v>
      </c>
      <c r="G46" s="157"/>
      <c r="H46" s="159" t="s">
        <v>24</v>
      </c>
      <c r="I46" s="159">
        <v>8</v>
      </c>
      <c r="J46" s="159">
        <v>10</v>
      </c>
      <c r="K46" s="159">
        <v>0</v>
      </c>
      <c r="L46" s="159">
        <v>35</v>
      </c>
      <c r="M46" s="159">
        <v>29.639212000000001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2391.2060000000001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0.27366686000000001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5.6101080000000003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470.22726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215.74154999999999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49</v>
      </c>
      <c r="E2" s="161">
        <v>4593.7905000000001</v>
      </c>
      <c r="F2" s="161">
        <v>596.97640000000001</v>
      </c>
      <c r="G2" s="161">
        <v>140.45535000000001</v>
      </c>
      <c r="H2" s="161">
        <v>65.152503999999993</v>
      </c>
      <c r="I2" s="161">
        <v>75.302850000000007</v>
      </c>
      <c r="J2" s="161">
        <v>190.45966999999999</v>
      </c>
      <c r="K2" s="161">
        <v>75.420689999999993</v>
      </c>
      <c r="L2" s="161">
        <v>115.03897000000001</v>
      </c>
      <c r="M2" s="161">
        <v>52.83549</v>
      </c>
      <c r="N2" s="161">
        <v>5.4312133999999999</v>
      </c>
      <c r="O2" s="161">
        <v>29.46302</v>
      </c>
      <c r="P2" s="161">
        <v>2432.5374000000002</v>
      </c>
      <c r="Q2" s="161">
        <v>57.395144999999999</v>
      </c>
      <c r="R2" s="161">
        <v>1174.4149</v>
      </c>
      <c r="S2" s="161">
        <v>284.69139999999999</v>
      </c>
      <c r="T2" s="161">
        <v>10676.683000000001</v>
      </c>
      <c r="U2" s="161">
        <v>13.619679</v>
      </c>
      <c r="V2" s="161">
        <v>50.095604000000002</v>
      </c>
      <c r="W2" s="161">
        <v>501.80637000000002</v>
      </c>
      <c r="X2" s="161">
        <v>228.54837000000001</v>
      </c>
      <c r="Y2" s="161">
        <v>4.6372640000000001</v>
      </c>
      <c r="Z2" s="161">
        <v>3.6519995000000001</v>
      </c>
      <c r="AA2" s="161">
        <v>40.457520000000002</v>
      </c>
      <c r="AB2" s="161">
        <v>7.1694699999999996</v>
      </c>
      <c r="AC2" s="161">
        <v>1172.8869999999999</v>
      </c>
      <c r="AD2" s="161">
        <v>24.465906</v>
      </c>
      <c r="AE2" s="161">
        <v>6.2172437</v>
      </c>
      <c r="AF2" s="161">
        <v>1.9947505999999999</v>
      </c>
      <c r="AG2" s="161">
        <v>1249.5679</v>
      </c>
      <c r="AH2" s="161">
        <v>654.85649999999998</v>
      </c>
      <c r="AI2" s="161">
        <v>594.71136000000001</v>
      </c>
      <c r="AJ2" s="161">
        <v>2934.8274000000001</v>
      </c>
      <c r="AK2" s="161">
        <v>13069.877</v>
      </c>
      <c r="AL2" s="161">
        <v>323.34485000000001</v>
      </c>
      <c r="AM2" s="161">
        <v>6945.7759999999998</v>
      </c>
      <c r="AN2" s="161">
        <v>272.68740000000003</v>
      </c>
      <c r="AO2" s="161">
        <v>38.233176999999998</v>
      </c>
      <c r="AP2" s="161">
        <v>24.024197000000001</v>
      </c>
      <c r="AQ2" s="161">
        <v>14.2089815</v>
      </c>
      <c r="AR2" s="161">
        <v>29.639212000000001</v>
      </c>
      <c r="AS2" s="161">
        <v>2391.2060000000001</v>
      </c>
      <c r="AT2" s="161">
        <v>0.27366686000000001</v>
      </c>
      <c r="AU2" s="161">
        <v>5.6101080000000003</v>
      </c>
      <c r="AV2" s="161">
        <v>470.22726</v>
      </c>
      <c r="AW2" s="161">
        <v>215.74154999999999</v>
      </c>
      <c r="AX2" s="161">
        <v>0.30760579999999998</v>
      </c>
      <c r="AY2" s="161">
        <v>4.6695532999999996</v>
      </c>
      <c r="AZ2" s="161">
        <v>828.25945999999999</v>
      </c>
      <c r="BA2" s="161">
        <v>121.21872</v>
      </c>
      <c r="BB2" s="161">
        <v>38.15625</v>
      </c>
      <c r="BC2" s="161">
        <v>44.512745000000002</v>
      </c>
      <c r="BD2" s="161">
        <v>38.537792000000003</v>
      </c>
      <c r="BE2" s="161">
        <v>2.4490576000000002</v>
      </c>
      <c r="BF2" s="161">
        <v>12.037694</v>
      </c>
      <c r="BG2" s="161">
        <v>6.9387240000000003E-3</v>
      </c>
      <c r="BH2" s="161">
        <v>4.9519353000000002E-2</v>
      </c>
      <c r="BI2" s="161">
        <v>3.9571304000000002E-2</v>
      </c>
      <c r="BJ2" s="161">
        <v>0.19100900000000001</v>
      </c>
      <c r="BK2" s="161">
        <v>5.3374800000000001E-4</v>
      </c>
      <c r="BL2" s="161">
        <v>0.65947370000000005</v>
      </c>
      <c r="BM2" s="161">
        <v>8.7902719999999999</v>
      </c>
      <c r="BN2" s="161">
        <v>2.0341613000000001</v>
      </c>
      <c r="BO2" s="161">
        <v>126.468155</v>
      </c>
      <c r="BP2" s="161">
        <v>21.824759</v>
      </c>
      <c r="BQ2" s="161">
        <v>38.011899999999997</v>
      </c>
      <c r="BR2" s="161">
        <v>151.1437</v>
      </c>
      <c r="BS2" s="161">
        <v>82.874129999999994</v>
      </c>
      <c r="BT2" s="161">
        <v>20.944445000000002</v>
      </c>
      <c r="BU2" s="161">
        <v>0.16271769</v>
      </c>
      <c r="BV2" s="161">
        <v>0.3348969</v>
      </c>
      <c r="BW2" s="161">
        <v>1.492694</v>
      </c>
      <c r="BX2" s="161">
        <v>3.8125342999999998</v>
      </c>
      <c r="BY2" s="161">
        <v>0.44775631999999999</v>
      </c>
      <c r="BZ2" s="161">
        <v>1.4186286999999999E-3</v>
      </c>
      <c r="CA2" s="161">
        <v>2.3233158999999999</v>
      </c>
      <c r="CB2" s="161">
        <v>0.2090997</v>
      </c>
      <c r="CC2" s="161">
        <v>0.67211109999999996</v>
      </c>
      <c r="CD2" s="161">
        <v>6.6860584999999997</v>
      </c>
      <c r="CE2" s="161">
        <v>0.16440360000000001</v>
      </c>
      <c r="CF2" s="161">
        <v>1.2375617999999999</v>
      </c>
      <c r="CG2" s="161">
        <v>2.4899998E-6</v>
      </c>
      <c r="CH2" s="161">
        <v>0.14194344</v>
      </c>
      <c r="CI2" s="161">
        <v>5.0665340000000001E-3</v>
      </c>
      <c r="CJ2" s="161">
        <v>13.374356000000001</v>
      </c>
      <c r="CK2" s="161">
        <v>4.0890712000000003E-2</v>
      </c>
      <c r="CL2" s="161">
        <v>2.0444026000000002</v>
      </c>
      <c r="CM2" s="161">
        <v>7.8211016999999998</v>
      </c>
      <c r="CN2" s="161">
        <v>5879.9813999999997</v>
      </c>
      <c r="CO2" s="161">
        <v>10141.880999999999</v>
      </c>
      <c r="CP2" s="161">
        <v>7624.4946</v>
      </c>
      <c r="CQ2" s="161">
        <v>2496.826</v>
      </c>
      <c r="CR2" s="161">
        <v>1248.2943</v>
      </c>
      <c r="CS2" s="161">
        <v>880.94659999999999</v>
      </c>
      <c r="CT2" s="161">
        <v>5824.4125999999997</v>
      </c>
      <c r="CU2" s="161">
        <v>3967.1383999999998</v>
      </c>
      <c r="CV2" s="161">
        <v>2559.4506999999999</v>
      </c>
      <c r="CW2" s="161">
        <v>4695.0839999999998</v>
      </c>
      <c r="CX2" s="161">
        <v>1281.3036999999999</v>
      </c>
      <c r="CY2" s="161">
        <v>6880.7309999999998</v>
      </c>
      <c r="CZ2" s="161">
        <v>3838.3476999999998</v>
      </c>
      <c r="DA2" s="161">
        <v>8934.3819999999996</v>
      </c>
      <c r="DB2" s="161">
        <v>7942.1836000000003</v>
      </c>
      <c r="DC2" s="161">
        <v>13059.769</v>
      </c>
      <c r="DD2" s="161">
        <v>22162.375</v>
      </c>
      <c r="DE2" s="161">
        <v>5429.7489999999998</v>
      </c>
      <c r="DF2" s="161">
        <v>8600.0360000000001</v>
      </c>
      <c r="DG2" s="161">
        <v>5203.9669999999996</v>
      </c>
      <c r="DH2" s="161">
        <v>377.77258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121.21872</v>
      </c>
      <c r="B6">
        <f>BB2</f>
        <v>38.15625</v>
      </c>
      <c r="C6">
        <f>BC2</f>
        <v>44.512745000000002</v>
      </c>
      <c r="D6">
        <f>BD2</f>
        <v>38.537792000000003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K16" sqref="K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25677</v>
      </c>
      <c r="C2" s="56">
        <f ca="1">YEAR(TODAY())-YEAR(B2)+IF(TODAY()&gt;=DATE(YEAR(TODAY()),MONTH(B2),DAY(B2)),0,-1)</f>
        <v>49</v>
      </c>
      <c r="E2" s="52">
        <v>172</v>
      </c>
      <c r="F2" s="53" t="s">
        <v>39</v>
      </c>
      <c r="G2" s="52">
        <v>73</v>
      </c>
      <c r="H2" s="51" t="s">
        <v>41</v>
      </c>
      <c r="I2" s="70">
        <f>ROUND(G3/E3^2,1)</f>
        <v>24.7</v>
      </c>
    </row>
    <row r="3" spans="1:9" x14ac:dyDescent="0.3">
      <c r="E3" s="51">
        <f>E2/100</f>
        <v>1.72</v>
      </c>
      <c r="F3" s="51" t="s">
        <v>40</v>
      </c>
      <c r="G3" s="51">
        <f>G2</f>
        <v>73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백승준, ID : H1900150)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14:46:38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43901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49</v>
      </c>
      <c r="G12" s="135"/>
      <c r="H12" s="135"/>
      <c r="I12" s="135"/>
      <c r="K12" s="126">
        <f>'개인정보 및 신체계측 입력'!E2</f>
        <v>172</v>
      </c>
      <c r="L12" s="127"/>
      <c r="M12" s="120">
        <f>'개인정보 및 신체계측 입력'!G2</f>
        <v>73</v>
      </c>
      <c r="N12" s="121"/>
      <c r="O12" s="116" t="s">
        <v>271</v>
      </c>
      <c r="P12" s="110"/>
      <c r="Q12" s="113">
        <f>'개인정보 및 신체계측 입력'!I2</f>
        <v>24.7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백승준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64.337000000000003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15.137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20.526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16.899999999999999</v>
      </c>
      <c r="L72" s="36" t="s">
        <v>53</v>
      </c>
      <c r="M72" s="36">
        <f>ROUND('DRIs DATA'!K8,1)</f>
        <v>6.9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156.59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417.46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228.55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477.96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156.19999999999999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871.33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382.33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2020-03-19T00:26:57Z</dcterms:modified>
</cp:coreProperties>
</file>