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68BBDCF7-83D2-498C-98D3-9F3657929556}" xr6:coauthVersionLast="45" xr6:coauthVersionMax="45" xr10:uidLastSave="{00000000-0000-0000-0000-000000000000}"/>
  <bookViews>
    <workbookView xWindow="3165" yWindow="45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<sst xmlns="http://schemas.openxmlformats.org/spreadsheetml/2006/main" count="692" uniqueCount="283">
  <si>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</si>
  <si>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</si>
  <si>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</si>
  <si>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</si>
  <si>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</si>
  <si>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</si>
  <si>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</si>
  <si>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</si>
  <si>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</si>
  <si>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</si>
  <si>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</si>
  <si>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</si>
  <si>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</si>
  <si>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</si>
  <si>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</si>
  <si>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</si>
  <si>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</si>
  <si>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</si>
  <si>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</si>
  <si>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</si>
  <si>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</si>
  <si>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</si>
  <si>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</si>
  <si>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</si>
  <si>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</si>
  <si>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</si>
  <si>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</si>
  <si>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</si>
  <si>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</si>
  <si>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</si>
  <si>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</si>
  <si>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</si>
  <si>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</si>
  <si>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</si>
  <si>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</si>
  <si>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</si>
  <si>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</si>
  <si>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</si>
  <si>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</si>
  <si>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</si>
  <si>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</si>
  <si>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</si>
  <si>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</si>
  <si>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</si>
  <si>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</si>
  <si>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</si>
  <si>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</si>
  <si>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</si>
  <si>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</si>
  <si>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</si>
  <si>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</si>
  <si>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</si>
  <si>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</si>
  <si>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</si>
  <si>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</si>
  <si>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</si>
  <si>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</si>
  <si>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</si>
  <si>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</si>
  <si>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</si>
  <si>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</si>
  <si>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</si>
  <si>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</si>
  <si>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</si>
  <si>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</si>
  <si>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</si>
  <si>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</si>
  <si>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</si>
  <si>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</si>
  <si>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</si>
  <si>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</si>
  <si>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</si>
  <si>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</si>
  <si>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</si>
  <si>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</si>
  <si>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</si>
  <si>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</si>
  <si>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</si>
  <si>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</si>
  <si>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</si>
  <si>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</si>
  <si>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</si>
  <si>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</si>
  <si>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</si>
  <si>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</si>
  <si>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</si>
  <si>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</si>
  <si>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</si>
  <si>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</si>
  <si>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</si>
  <si>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</si>
  <si>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</si>
  <si>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</si>
  <si>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</si>
  <si>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</si>
  <si>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</si>
  <si>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</si>
  <si>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</si>
  <si>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</si>
  <si>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</si>
  <si>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</si>
  <si>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</si>
  <si>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</si>
  <si>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</si>
  <si>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</si>
  <si>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</si>
  <si>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</si>
  <si>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</si>
  <si>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</si>
  <si>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</si>
  <si>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</si>
  <si>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</si>
  <si>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</si>
  <si>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</si>
  <si>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</si>
  <si>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</si>
  <si>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</si>
  <si>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</si>
  <si>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</si>
  <si>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</si>
  <si>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</si>
  <si>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</si>
  <si>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</si>
  <si>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</si>
  <si>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</si>
  <si>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</si>
  <si>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</si>
  <si>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</si>
  <si>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</si>
  <si>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</si>
  <si>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</si>
  <si>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</si>
  <si>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</si>
  <si>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</si>
  <si>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</si>
  <si>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</si>
  <si>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</si>
  <si>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</si>
  <si>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</si>
  <si>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</si>
  <si>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</si>
  <si>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</si>
  <si>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</si>
  <si>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</si>
  <si>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</si>
  <si>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</si>
  <si>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</si>
  <si>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</si>
  <si>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</si>
  <si>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</si>
  <si>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</si>
  <si>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</si>
  <si>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</si>
  <si>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</si>
  <si>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</si>
  <si>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</si>
  <si>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</si>
  <si>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</si>
  <si>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</si>
  <si>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</si>
  <si>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</si>
  <si>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</si>
  <si>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</si>
  <si>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</si>
  <si>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</si>
  <si>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</si>
  <si>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</si>
  <si>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</si>
  <si>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</si>
  <si>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</si>
  <si>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</si>
  <si>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</si>
  <si>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</si>
  <si>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</si>
  <si>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</si>
  <si>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</si>
  <si>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</si>
  <si>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</si>
  <si>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</si>
  <si>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</si>
  <si>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</si>
  <si>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</si>
  <si>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</si>
  <si>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</si>
  <si>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</si>
  <si>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</si>
  <si>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</si>
  <si>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</si>
  <si>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</si>
  <si>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</si>
  <si>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</si>
  <si>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</si>
  <si>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</si>
  <si>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</si>
  <si>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</si>
  <si>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</si>
  <si>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</si>
  <si>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</si>
  <si>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</si>
  <si>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</si>
  <si>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</si>
  <si>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</si>
  <si>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</si>
  <si>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</si>
  <si>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</si>
  <si>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</si>
  <si>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</si>
  <si>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</si>
  <si>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</si>
  <si>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</si>
  <si>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</si>
  <si>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</si>
  <si>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</si>
  <si>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</si>
  <si>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</si>
  <si>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</si>
  <si>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</si>
  <si>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</si>
  <si>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</si>
  <si>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</si>
  <si>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</si>
  <si>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</si>
  <si>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</si>
  <si>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</si>
  <si>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</si>
  <si>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</si>
  <si>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</si>
  <si>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</si>
  <si>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</si>
  <si>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</si>
  <si>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</si>
  <si>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</si>
  <si>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</si>
  <si>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</si>
  <si>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</si>
  <si>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</si>
  <si>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</si>
  <si>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</si>
  <si>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</si>
  <si>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</si>
  <si>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</si>
  <si>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</si>
  <si>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</si>
  <si>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</si>
  <si>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</si>
  <si>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</si>
  <si>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</si>
  <si>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</si>
  <si>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</si>
  <si>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</si>
  <si>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</si>
  <si>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</si>
  <si>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</si>
  <si>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</si>
  <si>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</si>
  <si>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</si>
  <si>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</si>
  <si>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</si>
  <si>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</si>
  <si>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</si>
  <si>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</si>
  <si>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</si>
  <si>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</si>
  <si>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</si>
  <si>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</si>
  <si>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</si>
  <si>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</si>
  <si>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</si>
  <si>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</si>
  <si>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</si>
  <si>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</si>
  <si>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</si>
  <si>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</si>
  <si>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</si>
  <si>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</si>
  <si>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</si>
  <si>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</si>
  <si>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최다연, ID : H1900156)</t>
  </si>
  <si>
    <t>출력시각</t>
  </si>
  <si>
    <t>2020년 03월 25일 11:29:23</t>
  </si>
  <si>
    <t>H1900156</t>
  </si>
  <si>
    <t>최다연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</si>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</sst>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E-45C0-8EC0-868759578546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140.31041999999999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E-45C0-8EC0-86875957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7-4459-83B8-F652B23D2114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4.8136460000000003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7-4459-83B8-F652B23D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C-4619-A175-91BCA21F6A56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0.87716729999999998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C-4619-A175-91BCA21F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9-468E-826D-A1F9076BE605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2064.5243999999998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9-468E-826D-A1F9076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9-41F7-9312-5CF6FA6A92B5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6091.848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9-41F7-9312-5CF6FA6A9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9-444E-9DB0-628650B5096E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281.61590000000001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9-444E-9DB0-628650B5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C-4FE0-B7DA-ADCAE5A7B117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288.90778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C-4FE0-B7DA-ADCAE5A7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C-4991-B804-DA0450370E11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19.548376000000001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C-4991-B804-DA045037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F-4B21-9B2D-40BA079E48AF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1703.4191000000001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F-4B21-9B2D-40BA079E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D-4EBB-98A3-06DB9AC3A5DA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0.10990669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D-4EBB-98A3-06DB9AC3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3-4652-99F9-6A7CEF2DCEB3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5.4771539999999996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3-4652-99F9-6A7CEF2D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6-4D6D-9955-0D0392C02321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50.13832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6-4D6D-9955-0D0392C0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9-4060-A87B-3E3B7E3E935C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164.92255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9-4060-A87B-3E3B7E3E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6-4B1B-B867-8B7AF888621A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131.66734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6-4B1B-B867-8B7AF888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B-425D-9F6F-803A4E384AC4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9.7680000000000007</c:v>
                </c:pt>
                <c:pt idx="1">
                  <c:v>28.893000000000001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B-425D-9F6F-803A4E38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0386-4DD3-A997-864FE5A2DDB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0386-4DD3-A997-864FE5A2DDB1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0386-4DD3-A997-864FE5A2DDB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33.134689999999999</c:v>
                </c:pt>
                <c:pt idx="1">
                  <c:v>38.13682</c:v>
                </c:pt>
                <c:pt idx="2">
                  <c:v>36.083893000000003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86-4DD3-A997-864FE5A2DDB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C-4C1B-9D8C-1D0B9AA92D04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1065.0343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C-4C1B-9D8C-1D0B9AA9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4-4C6E-9074-C1AC9434155D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54.599342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4-4C6E-9074-C1AC9434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B-4228-A9EB-403DAE2EE90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59.667999999999999</c:v>
                </c:pt>
                <c:pt idx="1">
                  <c:v>19.260999999999999</c:v>
                </c:pt>
                <c:pt idx="2">
                  <c:v>21.071999999999999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B-4228-A9EB-403DAE2E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E-448B-8032-8E67AB4D0C8B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3343.6667000000002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E-448B-8032-8E67AB4D0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D-4928-94E3-46424E8E53A2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213.2938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D-4928-94E3-46424E8E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0-4A0C-A992-DDA3EDF1453F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1061.9441999999999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0-4A0C-A992-DDA3EDF14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5-40E5-AEF4-E42291EEF6EF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5.1068425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5-40E5-AEF4-E42291EE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452-A1A6-4202192BBF32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13608.192999999999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B-4452-A1A6-4202192B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D-474D-8593-619627A18FE1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40.990592999999997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D-474D-8593-619627A1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C-49B8-9527-6D26AD11330F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3.060683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C-49B8-9527-6D26AD11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A-4CB7-8B0F-CA1DA58F6E5A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498.09379999999999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A-4CB7-8B0F-CA1DA58F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5-449E-8449-52AC2280F68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2.9846827999999999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5-449E-8449-52AC2280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8-4CA2-BE63-C9519E2E8BEC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27.876300000000001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8-4CA2-BE63-C9519E2E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CDC-A182-BC90557B3A9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3.060683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4-4CDC-A182-BC90557B3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C-451B-959B-3B6121C5045C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1110.1905999999999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C-451B-959B-3B6121C50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4-4800-AC9D-6A725119AD1A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10.445202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4-4800-AC9D-6A725119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최다연, ID : H1900156)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25일 11:29:23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2100</v>
      </c>
      <c r="C6" s="59">
        <f>'DRIs DATA 입력'!C6</f>
        <v>3343.6667000000002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140.31041999999999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50.13832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59.667999999999999</v>
      </c>
      <c r="G8" s="59">
        <f>'DRIs DATA 입력'!G8</f>
        <v>19.260999999999999</v>
      </c>
      <c r="H8" s="59">
        <f>'DRIs DATA 입력'!H8</f>
        <v>21.071999999999999</v>
      </c>
      <c r="I8" s="46"/>
      <c r="J8" s="59" t="s">
        <v>216</v>
      </c>
      <c r="K8" s="59">
        <f>'DRIs DATA 입력'!K8</f>
        <v>9.7680000000000007</v>
      </c>
      <c r="L8" s="59">
        <f>'DRIs DATA 입력'!L8</f>
        <v>28.893000000000001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1065.0343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54.599342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5.1068425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498.09379999999999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213.2938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4.1017510000000001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2.9846827999999999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27.876300000000001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3.060683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1110.1905999999999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10.445202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4.8136460000000003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0.87716729999999998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1061.9441999999999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2064.5243999999998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13608.192999999999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6091.848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281.61590000000001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288.90778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40.990592999999997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19.548376000000001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1703.4191000000001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0.10990669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5.4771539999999996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164.92255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131.66734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2100</v>
      </c>
      <c r="C6" s="159">
        <v>3343.6667000000002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140.31041999999999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50.13832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59.667999999999999</v>
      </c>
      <c r="G8" s="159">
        <v>19.260999999999999</v>
      </c>
      <c r="H8" s="159">
        <v>21.071999999999999</v>
      </c>
      <c r="I8" s="157"/>
      <c r="J8" s="159" t="s">
        <v>216</v>
      </c>
      <c r="K8" s="159">
        <v>9.7680000000000007</v>
      </c>
      <c r="L8" s="159">
        <v>28.893000000000001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460</v>
      </c>
      <c r="C16" s="159">
        <v>650</v>
      </c>
      <c r="D16" s="159">
        <v>0</v>
      </c>
      <c r="E16" s="159">
        <v>2300</v>
      </c>
      <c r="F16" s="159">
        <v>1065.0343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54.599342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5.1068425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498.09379999999999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213.2938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4.1017510000000001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2.9846827999999999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27.876300000000001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3.060683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1110.1905999999999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10.445202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4.8136460000000003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0.87716729999999998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530</v>
      </c>
      <c r="C36" s="159">
        <v>700</v>
      </c>
      <c r="D36" s="159">
        <v>0</v>
      </c>
      <c r="E36" s="159">
        <v>2500</v>
      </c>
      <c r="F36" s="159">
        <v>1061.9441999999999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2064.5243999999998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13608.192999999999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6091.848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281.61590000000001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288.90778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11</v>
      </c>
      <c r="C46" s="159">
        <v>14</v>
      </c>
      <c r="D46" s="159">
        <v>0</v>
      </c>
      <c r="E46" s="159">
        <v>45</v>
      </c>
      <c r="F46" s="159">
        <v>40.990592999999997</v>
      </c>
      <c r="G46" s="157"/>
      <c r="H46" s="159" t="s">
        <v>24</v>
      </c>
      <c r="I46" s="159">
        <v>7</v>
      </c>
      <c r="J46" s="159">
        <v>8</v>
      </c>
      <c r="K46" s="159">
        <v>0</v>
      </c>
      <c r="L46" s="159">
        <v>35</v>
      </c>
      <c r="M46" s="159">
        <v>19.548376000000001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1703.4191000000001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0.10990669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5.4771539999999996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164.92255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131.66734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23</v>
      </c>
      <c r="E2" s="161">
        <v>3343.6667000000002</v>
      </c>
      <c r="F2" s="161">
        <v>397.30990000000003</v>
      </c>
      <c r="G2" s="161">
        <v>128.25066000000001</v>
      </c>
      <c r="H2" s="161">
        <v>66.404274000000001</v>
      </c>
      <c r="I2" s="161">
        <v>61.846380000000003</v>
      </c>
      <c r="J2" s="161">
        <v>140.31041999999999</v>
      </c>
      <c r="K2" s="161">
        <v>64.864943999999994</v>
      </c>
      <c r="L2" s="161">
        <v>75.445480000000003</v>
      </c>
      <c r="M2" s="161">
        <v>50.13832</v>
      </c>
      <c r="N2" s="161">
        <v>6.5920769999999997</v>
      </c>
      <c r="O2" s="161">
        <v>29.761648000000001</v>
      </c>
      <c r="P2" s="161">
        <v>1767.1794</v>
      </c>
      <c r="Q2" s="161">
        <v>57.854255999999999</v>
      </c>
      <c r="R2" s="161">
        <v>1065.0343</v>
      </c>
      <c r="S2" s="161">
        <v>175.66166999999999</v>
      </c>
      <c r="T2" s="161">
        <v>10672.472</v>
      </c>
      <c r="U2" s="161">
        <v>5.1068425</v>
      </c>
      <c r="V2" s="161">
        <v>54.599342</v>
      </c>
      <c r="W2" s="161">
        <v>498.09379999999999</v>
      </c>
      <c r="X2" s="161">
        <v>213.2938</v>
      </c>
      <c r="Y2" s="161">
        <v>4.1017510000000001</v>
      </c>
      <c r="Z2" s="161">
        <v>2.9846827999999999</v>
      </c>
      <c r="AA2" s="161">
        <v>27.876300000000001</v>
      </c>
      <c r="AB2" s="161">
        <v>3.060683</v>
      </c>
      <c r="AC2" s="161">
        <v>1110.1905999999999</v>
      </c>
      <c r="AD2" s="161">
        <v>10.445202</v>
      </c>
      <c r="AE2" s="161">
        <v>4.8136460000000003</v>
      </c>
      <c r="AF2" s="161">
        <v>0.87716729999999998</v>
      </c>
      <c r="AG2" s="161">
        <v>1061.9441999999999</v>
      </c>
      <c r="AH2" s="161">
        <v>655.03120000000001</v>
      </c>
      <c r="AI2" s="161">
        <v>406.91305999999997</v>
      </c>
      <c r="AJ2" s="161">
        <v>2064.5243999999998</v>
      </c>
      <c r="AK2" s="161">
        <v>13608.192999999999</v>
      </c>
      <c r="AL2" s="161">
        <v>281.61590000000001</v>
      </c>
      <c r="AM2" s="161">
        <v>6091.848</v>
      </c>
      <c r="AN2" s="161">
        <v>288.90778</v>
      </c>
      <c r="AO2" s="161">
        <v>40.990592999999997</v>
      </c>
      <c r="AP2" s="161">
        <v>25.833918000000001</v>
      </c>
      <c r="AQ2" s="161">
        <v>15.156677</v>
      </c>
      <c r="AR2" s="161">
        <v>19.548376000000001</v>
      </c>
      <c r="AS2" s="161">
        <v>1703.4191000000001</v>
      </c>
      <c r="AT2" s="161">
        <v>0.10990669</v>
      </c>
      <c r="AU2" s="161">
        <v>5.4771539999999996</v>
      </c>
      <c r="AV2" s="161">
        <v>164.92255</v>
      </c>
      <c r="AW2" s="161">
        <v>131.66734</v>
      </c>
      <c r="AX2" s="161">
        <v>0.29892809999999997</v>
      </c>
      <c r="AY2" s="161">
        <v>2.9665083999999999</v>
      </c>
      <c r="AZ2" s="161">
        <v>619.80730000000005</v>
      </c>
      <c r="BA2" s="161">
        <v>107.36145</v>
      </c>
      <c r="BB2" s="161">
        <v>33.134689999999999</v>
      </c>
      <c r="BC2" s="161">
        <v>38.13682</v>
      </c>
      <c r="BD2" s="161">
        <v>36.083893000000003</v>
      </c>
      <c r="BE2" s="161">
        <v>1.7834669999999999</v>
      </c>
      <c r="BF2" s="161">
        <v>8.6987330000000007</v>
      </c>
      <c r="BG2" s="161">
        <v>1.3877448000000001E-3</v>
      </c>
      <c r="BH2" s="161">
        <v>2.7911298000000001E-2</v>
      </c>
      <c r="BI2" s="161">
        <v>2.7592973999999999E-2</v>
      </c>
      <c r="BJ2" s="161">
        <v>0.17590355999999999</v>
      </c>
      <c r="BK2" s="161">
        <v>1.0674960000000001E-4</v>
      </c>
      <c r="BL2" s="161">
        <v>0.92295700000000003</v>
      </c>
      <c r="BM2" s="161">
        <v>8.3658905000000008</v>
      </c>
      <c r="BN2" s="161">
        <v>2.4947875000000002</v>
      </c>
      <c r="BO2" s="161">
        <v>154.91506999999999</v>
      </c>
      <c r="BP2" s="161">
        <v>23.129168</v>
      </c>
      <c r="BQ2" s="161">
        <v>46.66939</v>
      </c>
      <c r="BR2" s="161">
        <v>177.8519</v>
      </c>
      <c r="BS2" s="161">
        <v>105.22912599999999</v>
      </c>
      <c r="BT2" s="161">
        <v>32.863667</v>
      </c>
      <c r="BU2" s="161">
        <v>0.19281892</v>
      </c>
      <c r="BV2" s="161">
        <v>3.4179559999999998E-2</v>
      </c>
      <c r="BW2" s="161">
        <v>2.1007606999999999</v>
      </c>
      <c r="BX2" s="161">
        <v>2.982138</v>
      </c>
      <c r="BY2" s="161">
        <v>0.37187225000000002</v>
      </c>
      <c r="BZ2" s="161">
        <v>9.3376753E-4</v>
      </c>
      <c r="CA2" s="161">
        <v>1.6250408999999999</v>
      </c>
      <c r="CB2" s="161">
        <v>1.6166403999999999E-2</v>
      </c>
      <c r="CC2" s="161">
        <v>0.11583283</v>
      </c>
      <c r="CD2" s="161">
        <v>1.4424737999999999</v>
      </c>
      <c r="CE2" s="161">
        <v>0.17744062999999999</v>
      </c>
      <c r="CF2" s="161">
        <v>0.31380308000000001</v>
      </c>
      <c r="CG2" s="161">
        <v>9.9000000000000005E-7</v>
      </c>
      <c r="CH2" s="161">
        <v>2.6539956999999999E-2</v>
      </c>
      <c r="CI2" s="161">
        <v>2.5328759999999999E-3</v>
      </c>
      <c r="CJ2" s="161">
        <v>3.3505099999999999</v>
      </c>
      <c r="CK2" s="161">
        <v>4.8921119999999998E-2</v>
      </c>
      <c r="CL2" s="161">
        <v>2.0601482</v>
      </c>
      <c r="CM2" s="161">
        <v>7.9762464</v>
      </c>
      <c r="CN2" s="161">
        <v>3826.5830000000001</v>
      </c>
      <c r="CO2" s="161">
        <v>6167.2190000000001</v>
      </c>
      <c r="CP2" s="161">
        <v>4937.4087</v>
      </c>
      <c r="CQ2" s="161">
        <v>1594.778</v>
      </c>
      <c r="CR2" s="161">
        <v>917.23350000000005</v>
      </c>
      <c r="CS2" s="161">
        <v>405.89609999999999</v>
      </c>
      <c r="CT2" s="161">
        <v>3738.0916000000002</v>
      </c>
      <c r="CU2" s="161">
        <v>2592.1777000000002</v>
      </c>
      <c r="CV2" s="161">
        <v>1278.1366</v>
      </c>
      <c r="CW2" s="161">
        <v>3114.6381999999999</v>
      </c>
      <c r="CX2" s="161">
        <v>880.23519999999996</v>
      </c>
      <c r="CY2" s="161">
        <v>4199.5010000000002</v>
      </c>
      <c r="CZ2" s="161">
        <v>3034.72</v>
      </c>
      <c r="DA2" s="161">
        <v>5820.8145000000004</v>
      </c>
      <c r="DB2" s="161">
        <v>5136.9263000000001</v>
      </c>
      <c r="DC2" s="161">
        <v>8004.6689999999999</v>
      </c>
      <c r="DD2" s="161">
        <v>16388.384999999998</v>
      </c>
      <c r="DE2" s="161">
        <v>4305.3856999999998</v>
      </c>
      <c r="DF2" s="161">
        <v>6025.5370000000003</v>
      </c>
      <c r="DG2" s="161">
        <v>3415.6902</v>
      </c>
      <c r="DH2" s="161">
        <v>126.71878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107.36145</v>
      </c>
      <c r="B6">
        <f>BB2</f>
        <v>33.134689999999999</v>
      </c>
      <c r="C6">
        <f>BC2</f>
        <v>38.13682</v>
      </c>
      <c r="D6">
        <f>BD2</f>
        <v>36.083893000000003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K10" sqref="K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35231</v>
      </c>
      <c r="C2" s="56">
        <f ca="1">YEAR(TODAY())-YEAR(B2)+IF(TODAY()&gt;=DATE(YEAR(TODAY()),MONTH(B2),DAY(B2)),0,-1)</f>
        <v>23</v>
      </c>
      <c r="E2" s="52">
        <v>167</v>
      </c>
      <c r="F2" s="53" t="s">
        <v>39</v>
      </c>
      <c r="G2" s="52">
        <v>59</v>
      </c>
      <c r="H2" s="51" t="s">
        <v>41</v>
      </c>
      <c r="I2" s="70">
        <f>ROUND(G3/E3^2,1)</f>
        <v>21.2</v>
      </c>
    </row>
    <row r="3" spans="1:9" x14ac:dyDescent="0.3">
      <c r="E3" s="51">
        <f>E2/100</f>
        <v>1.67</v>
      </c>
      <c r="F3" s="51" t="s">
        <v>40</v>
      </c>
      <c r="G3" s="51">
        <f>G2</f>
        <v>59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최다연, ID : H1900156)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25일 11:29:23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43910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23</v>
      </c>
      <c r="G12" s="135"/>
      <c r="H12" s="135"/>
      <c r="I12" s="135"/>
      <c r="K12" s="126">
        <f>'개인정보 및 신체계측 입력'!E2</f>
        <v>167</v>
      </c>
      <c r="L12" s="127"/>
      <c r="M12" s="120">
        <f>'개인정보 및 신체계측 입력'!G2</f>
        <v>59</v>
      </c>
      <c r="N12" s="121"/>
      <c r="O12" s="116" t="s">
        <v>271</v>
      </c>
      <c r="P12" s="110"/>
      <c r="Q12" s="113">
        <f>'개인정보 및 신체계측 입력'!I2</f>
        <v>21.2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최다연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59.667999999999999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19.260999999999999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21.071999999999999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28.9</v>
      </c>
      <c r="L72" s="36" t="s">
        <v>53</v>
      </c>
      <c r="M72" s="36">
        <f>ROUND('DRIs DATA'!K8,1)</f>
        <v>9.8000000000000007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142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454.99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213.29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204.05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132.74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907.21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409.91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2100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2020-03-25T23:13:38Z</dcterms:modified>
</cp:coreProperties>
</file>