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99CD60C1-0553-4826-97A5-0CEEA9B07502}" xr6:coauthVersionLast="45" xr6:coauthVersionMax="45" xr10:uidLastSave="{00000000-0000-0000-0000-000000000000}"/>
  <bookViews>
    <workbookView minimized="1" xWindow="34410" yWindow="172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<sst xmlns="http://schemas.openxmlformats.org/spreadsheetml/2006/main" count="692" uniqueCount="337">
  <si>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</si>
  <si>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</si>
  <si>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</si>
  <si>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</si>
  <si>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</si>
  <si>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</si>
  <si>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</si>
  <si>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</si>
  <si>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</si>
  <si>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</si>
  <si>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</si>
  <si>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</si>
  <si>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</si>
  <si>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</si>
  <si>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</si>
  <si>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</si>
  <si>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</si>
  <si>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</si>
  <si>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</si>
  <si>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</si>
  <si>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</si>
  <si>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</si>
  <si>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</si>
  <si>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</si>
  <si>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</si>
  <si>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</si>
  <si>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</si>
  <si>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</si>
  <si>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</si>
  <si>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</si>
  <si>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</si>
  <si>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</si>
  <si>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</si>
  <si>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</si>
  <si>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</si>
  <si>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</si>
  <si>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</si>
  <si>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</si>
  <si>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</si>
  <si>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</si>
  <si>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</si>
  <si>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</si>
  <si>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</si>
  <si>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</si>
  <si>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</si>
  <si>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</si>
  <si>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</si>
  <si>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</si>
  <si>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</si>
  <si>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</si>
  <si>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</si>
  <si>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</si>
  <si>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</si>
  <si>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</si>
  <si>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</si>
  <si>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</si>
  <si>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</si>
  <si>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</si>
  <si>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</si>
  <si>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</si>
  <si>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</si>
  <si>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</si>
  <si>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</si>
  <si>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</si>
  <si>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</si>
  <si>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</si>
  <si>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</si>
  <si>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</si>
  <si>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</si>
  <si>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</si>
  <si>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</si>
  <si>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</si>
  <si>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</si>
  <si>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</si>
  <si>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</si>
  <si>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</si>
  <si>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</si>
  <si>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</si>
  <si>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</si>
  <si>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</si>
  <si>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</si>
  <si>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</si>
  <si>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</si>
  <si>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</si>
  <si>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</si>
  <si>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</si>
  <si>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</si>
  <si>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</si>
  <si>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</si>
  <si>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</si>
  <si>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</si>
  <si>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</si>
  <si>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</si>
  <si>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</si>
  <si>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</si>
  <si>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</si>
  <si>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</si>
  <si>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</si>
  <si>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</si>
  <si>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</si>
  <si>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</si>
  <si>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</si>
  <si>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</si>
  <si>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</si>
  <si>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</si>
  <si>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</si>
  <si>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</si>
  <si>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</si>
  <si>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</si>
  <si>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</si>
  <si>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</si>
  <si>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</si>
  <si>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</si>
  <si>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</si>
  <si>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</si>
  <si>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</si>
  <si>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</si>
  <si>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</si>
  <si>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</si>
  <si>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</si>
  <si>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</si>
  <si>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</si>
  <si>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</si>
  <si>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</si>
  <si>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</si>
  <si>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</si>
  <si>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</si>
  <si>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</si>
  <si>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</si>
  <si>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</si>
  <si>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</si>
  <si>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</si>
  <si>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</si>
  <si>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</si>
  <si>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</si>
  <si>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</si>
  <si>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</si>
  <si>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</si>
  <si>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</si>
  <si>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</si>
  <si>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</si>
  <si>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</si>
  <si>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</si>
  <si>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</si>
  <si>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</si>
  <si>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</si>
  <si>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</si>
  <si>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</si>
  <si>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</si>
  <si>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</si>
  <si>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</si>
  <si>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</si>
  <si>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</si>
  <si>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</si>
  <si>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</si>
  <si>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</si>
  <si>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</si>
  <si>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</si>
  <si>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</si>
  <si>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</si>
  <si>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</si>
  <si>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</si>
  <si>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</si>
  <si>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</si>
  <si>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</si>
  <si>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</si>
  <si>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</si>
  <si>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</si>
  <si>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</si>
  <si>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</si>
  <si>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</si>
  <si>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</si>
  <si>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</si>
  <si>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</si>
  <si>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</si>
  <si>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</si>
  <si>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</si>
  <si>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</si>
  <si>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</si>
  <si>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</si>
  <si>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</si>
  <si>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</si>
  <si>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</si>
  <si>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</si>
  <si>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</si>
  <si>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</si>
  <si>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</si>
  <si>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</si>
  <si>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</si>
  <si>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</si>
  <si>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</si>
  <si>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</si>
  <si>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</si>
  <si>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</si>
  <si>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</si>
  <si>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</si>
  <si>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</si>
  <si>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</si>
  <si>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</si>
  <si>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</si>
  <si>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</si>
  <si>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</si>
  <si>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</si>
  <si>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</si>
  <si>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</si>
  <si>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</si>
  <si>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</si>
  <si>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</si>
  <si>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</si>
  <si>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</si>
  <si>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</si>
  <si>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</si>
  <si>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</si>
  <si>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</si>
  <si>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</si>
  <si>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</si>
  <si>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</si>
  <si>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</si>
  <si>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</si>
  <si>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</si>
  <si>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</si>
  <si>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</si>
  <si>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</si>
  <si>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</si>
  <si>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</si>
  <si>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</si>
  <si>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</si>
  <si>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</si>
  <si>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</si>
  <si>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</si>
  <si>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</si>
  <si>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</si>
  <si>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</si>
  <si>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</si>
  <si>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</si>
  <si>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</si>
  <si>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</si>
  <si>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</si>
  <si>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</si>
  <si>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</si>
  <si>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</si>
  <si>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</si>
  <si>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</si>
  <si>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</si>
  <si>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</si>
  <si>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</si>
  <si>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</si>
  <si>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</si>
  <si>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</si>
  <si>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</si>
  <si>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</si>
  <si>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</si>
  <si>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</si>
  <si>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</si>
  <si>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</si>
  <si>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</si>
  <si>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</si>
  <si>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</si>
  <si>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</si>
  <si>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</si>
  <si>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</si>
  <si>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</si>
  <si>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</si>
  <si>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</si>
  <si>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</si>
  <si>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</si>
  <si>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</si>
  <si>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</si>
  <si>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</si>
  <si>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</si>
  <si>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</si>
  <si>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</si>
  <si>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</si>
  <si>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</si>
  <si>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</si>
  <si>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</si>
  <si>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</si>
  <si>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</si>
  <si>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</si>
  <si>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</si>
  <si>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</si>
  <si>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</si>
  <si>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</si>
  <si>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</si>
  <si>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</si>
  <si>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</si>
  <si>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</si>
  <si>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</si>
  <si>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</si>
  <si>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</si>
  <si>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</si>
  <si>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</si>
  <si>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</si>
  <si>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</si>
  <si>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</si>
  <si>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</si>
  <si>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</si>
  <si>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</si>
  <si>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</si>
  <si>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</si>
  <si>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</si>
  <si>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</si>
  <si>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</si>
  <si>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</si>
  <si>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</si>
  <si>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</si>
  <si>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</si>
  <si>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</si>
  <si>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</si>
  <si>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</si>
  <si>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</si>
  <si>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</si>
  <si>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</si>
  <si>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</si>
  <si>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</si>
  <si>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</si>
  <si>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</si>
  <si>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</si>
  <si>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</si>
  <si>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</si>
  <si>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</si>
  <si>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</si>
  <si>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</si>
  <si>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</si>
  <si>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</si>
  <si>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</si>
  <si>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</si>
  <si>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</si>
  <si>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</si>
  <si>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</si>
  <si>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</si>
  <si>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</si>
  <si>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</si>
  <si>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김부월, ID : H1900169)</t>
  </si>
  <si>
    <t>2020년 04월 08일 10:27:54</t>
  </si>
  <si>
    <t>H1900169</t>
  </si>
  <si>
    <t>김부월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</si>
</sst>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172.12679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5.3344573999999998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2.4349432000000002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2709.9657999999999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5730.8666999999996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262.72433000000001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287.68383999999998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24.289566000000001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1513.9258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0.17941921999999999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5.2474080000000001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42.625520000000002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310.26983999999999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223.75246000000001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14.901999999999999</c:v>
                </c:pt>
                <c:pt idx="1">
                  <c:v>11.872999999999999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34.392139999999998</c:v>
                </c:pt>
                <c:pt idx="1">
                  <c:v>41.587916999999997</c:v>
                </c:pt>
                <c:pt idx="2">
                  <c:v>38.170475000000003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1036.1496999999999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38.203110000000002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57.353999999999999</c:v>
                </c:pt>
                <c:pt idx="1">
                  <c:v>14.419</c:v>
                </c:pt>
                <c:pt idx="2">
                  <c:v>28.227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3046.5918000000001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182.21360000000001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1191.5262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20.357074999999998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11541.032999999999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30.899132000000002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7.1521583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440.28512999999998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2.9027780999999999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42.339751999999997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7.1521583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1026.7058999999999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33.135759999999998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김부월, ID : H1900169)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10:27:54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3046.5918000000001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172.12679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42.625520000000002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57.353999999999999</v>
      </c>
      <c r="G8" s="59">
        <f>'DRIs DATA 입력'!G8</f>
        <v>14.419</v>
      </c>
      <c r="H8" s="59">
        <f>'DRIs DATA 입력'!H8</f>
        <v>28.227</v>
      </c>
      <c r="I8" s="46"/>
      <c r="J8" s="59" t="s">
        <v>216</v>
      </c>
      <c r="K8" s="59">
        <f>'DRIs DATA 입력'!K8</f>
        <v>14.901999999999999</v>
      </c>
      <c r="L8" s="59">
        <f>'DRIs DATA 입력'!L8</f>
        <v>11.872999999999999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1036.1496999999999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38.203110000000002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20.357074999999998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440.28512999999998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182.21360000000001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3.5395827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2.9027780999999999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42.339751999999997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7.1521583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1026.7058999999999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33.135759999999998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5.3344573999999998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2.4349432000000002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1191.5262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2709.9657999999999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11541.032999999999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5730.8666999999996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262.72433000000001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287.68383999999998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30.899132000000002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24.289566000000001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1513.9258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0.17941921999999999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5.2474080000000001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310.26983999999999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223.75246000000001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2200</v>
      </c>
      <c r="C6" s="64">
        <v>3046.5918000000001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50</v>
      </c>
      <c r="P6" s="64">
        <v>60</v>
      </c>
      <c r="Q6" s="64">
        <v>0</v>
      </c>
      <c r="R6" s="64">
        <v>0</v>
      </c>
      <c r="S6" s="64">
        <v>172.12679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42.625520000000002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57.353999999999999</v>
      </c>
      <c r="G8" s="64">
        <v>14.419</v>
      </c>
      <c r="H8" s="64">
        <v>28.227</v>
      </c>
      <c r="J8" s="64" t="s">
        <v>295</v>
      </c>
      <c r="K8" s="64">
        <v>14.901999999999999</v>
      </c>
      <c r="L8" s="64">
        <v>11.872999999999999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530</v>
      </c>
      <c r="C16" s="64">
        <v>750</v>
      </c>
      <c r="D16" s="64">
        <v>0</v>
      </c>
      <c r="E16" s="64">
        <v>3000</v>
      </c>
      <c r="F16" s="64">
        <v>1036.1496999999999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38.203110000000002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20.357074999999998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440.28512999999998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182.21360000000001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3.5395827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2.9027780999999999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42.339751999999997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7.1521583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1026.7058999999999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33.135759999999998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5.3344573999999998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2.4349432000000002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1191.5262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2709.9657999999999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11541.032999999999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5730.8666999999996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262.72433000000001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287.68383999999998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30.899132000000002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24.289566000000001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1513.9258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0.17941921999999999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5.2474080000000001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310.26983999999999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223.75246000000001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53</v>
      </c>
      <c r="E2" s="61">
        <v>3046.5918000000001</v>
      </c>
      <c r="F2" s="61">
        <v>349.74187999999998</v>
      </c>
      <c r="G2" s="61">
        <v>87.924285999999995</v>
      </c>
      <c r="H2" s="61">
        <v>36.015129999999999</v>
      </c>
      <c r="I2" s="61">
        <v>51.909157</v>
      </c>
      <c r="J2" s="61">
        <v>172.12679</v>
      </c>
      <c r="K2" s="61">
        <v>52.847549999999998</v>
      </c>
      <c r="L2" s="61">
        <v>119.279236</v>
      </c>
      <c r="M2" s="61">
        <v>42.625520000000002</v>
      </c>
      <c r="N2" s="61">
        <v>3.9532764</v>
      </c>
      <c r="O2" s="61">
        <v>24.772251000000001</v>
      </c>
      <c r="P2" s="61">
        <v>1949.6765</v>
      </c>
      <c r="Q2" s="61">
        <v>52.668700000000001</v>
      </c>
      <c r="R2" s="61">
        <v>1036.1496999999999</v>
      </c>
      <c r="S2" s="61">
        <v>219.56259</v>
      </c>
      <c r="T2" s="61">
        <v>9799.0450000000001</v>
      </c>
      <c r="U2" s="61">
        <v>20.357074999999998</v>
      </c>
      <c r="V2" s="61">
        <v>38.203110000000002</v>
      </c>
      <c r="W2" s="61">
        <v>440.28512999999998</v>
      </c>
      <c r="X2" s="61">
        <v>182.21360000000001</v>
      </c>
      <c r="Y2" s="61">
        <v>3.5395827</v>
      </c>
      <c r="Z2" s="61">
        <v>2.9027780999999999</v>
      </c>
      <c r="AA2" s="61">
        <v>42.339751999999997</v>
      </c>
      <c r="AB2" s="61">
        <v>7.1521583</v>
      </c>
      <c r="AC2" s="61">
        <v>1026.7058999999999</v>
      </c>
      <c r="AD2" s="61">
        <v>33.135759999999998</v>
      </c>
      <c r="AE2" s="61">
        <v>5.3344573999999998</v>
      </c>
      <c r="AF2" s="61">
        <v>2.4349432000000002</v>
      </c>
      <c r="AG2" s="61">
        <v>1191.5262</v>
      </c>
      <c r="AH2" s="61">
        <v>560.14873999999998</v>
      </c>
      <c r="AI2" s="61">
        <v>631.37743999999998</v>
      </c>
      <c r="AJ2" s="61">
        <v>2709.9657999999999</v>
      </c>
      <c r="AK2" s="61">
        <v>11541.032999999999</v>
      </c>
      <c r="AL2" s="61">
        <v>262.72433000000001</v>
      </c>
      <c r="AM2" s="61">
        <v>5730.8666999999996</v>
      </c>
      <c r="AN2" s="61">
        <v>287.68383999999998</v>
      </c>
      <c r="AO2" s="61">
        <v>30.899132000000002</v>
      </c>
      <c r="AP2" s="61">
        <v>19.475470000000001</v>
      </c>
      <c r="AQ2" s="61">
        <v>11.423662999999999</v>
      </c>
      <c r="AR2" s="61">
        <v>24.289566000000001</v>
      </c>
      <c r="AS2" s="61">
        <v>1513.9258</v>
      </c>
      <c r="AT2" s="61">
        <v>0.17941921999999999</v>
      </c>
      <c r="AU2" s="61">
        <v>5.2474080000000001</v>
      </c>
      <c r="AV2" s="61">
        <v>310.26983999999999</v>
      </c>
      <c r="AW2" s="61">
        <v>223.75246000000001</v>
      </c>
      <c r="AX2" s="61">
        <v>0.53096600000000005</v>
      </c>
      <c r="AY2" s="61">
        <v>3.0187282999999998</v>
      </c>
      <c r="AZ2" s="61">
        <v>596.3424</v>
      </c>
      <c r="BA2" s="61">
        <v>114.16439</v>
      </c>
      <c r="BB2" s="61">
        <v>34.392139999999998</v>
      </c>
      <c r="BC2" s="61">
        <v>41.587916999999997</v>
      </c>
      <c r="BD2" s="61">
        <v>38.170475000000003</v>
      </c>
      <c r="BE2" s="61">
        <v>4.9640813000000001</v>
      </c>
      <c r="BF2" s="61">
        <v>12.921967</v>
      </c>
      <c r="BG2" s="61">
        <v>6.9387240000000003E-3</v>
      </c>
      <c r="BH2" s="61">
        <v>3.4095090000000002E-2</v>
      </c>
      <c r="BI2" s="61">
        <v>2.5381349000000001E-2</v>
      </c>
      <c r="BJ2" s="61">
        <v>0.12600123999999999</v>
      </c>
      <c r="BK2" s="61">
        <v>5.3374800000000001E-4</v>
      </c>
      <c r="BL2" s="61">
        <v>0.38606699999999999</v>
      </c>
      <c r="BM2" s="61">
        <v>9.2801419999999997</v>
      </c>
      <c r="BN2" s="61">
        <v>1.211654</v>
      </c>
      <c r="BO2" s="61">
        <v>95.984909999999999</v>
      </c>
      <c r="BP2" s="61">
        <v>20.511654</v>
      </c>
      <c r="BQ2" s="61">
        <v>27.811647000000001</v>
      </c>
      <c r="BR2" s="61">
        <v>99.758799999999994</v>
      </c>
      <c r="BS2" s="61">
        <v>37.572777000000002</v>
      </c>
      <c r="BT2" s="61">
        <v>16.229991999999999</v>
      </c>
      <c r="BU2" s="61">
        <v>0.11337615500000001</v>
      </c>
      <c r="BV2" s="61">
        <v>0.43033086999999998</v>
      </c>
      <c r="BW2" s="61">
        <v>1.2932364000000001</v>
      </c>
      <c r="BX2" s="61">
        <v>5.5902240000000001</v>
      </c>
      <c r="BY2" s="61">
        <v>0.27122316000000002</v>
      </c>
      <c r="BZ2" s="61">
        <v>8.2415929999999997E-4</v>
      </c>
      <c r="CA2" s="61">
        <v>1.5813900999999999</v>
      </c>
      <c r="CB2" s="61">
        <v>0.19061202999999999</v>
      </c>
      <c r="CC2" s="61">
        <v>0.76440792999999996</v>
      </c>
      <c r="CD2" s="61">
        <v>14.938288</v>
      </c>
      <c r="CE2" s="61">
        <v>0.110818386</v>
      </c>
      <c r="CF2" s="61">
        <v>3.4210029</v>
      </c>
      <c r="CG2" s="61">
        <v>4.9500000000000003E-7</v>
      </c>
      <c r="CH2" s="61">
        <v>0.30679873000000002</v>
      </c>
      <c r="CI2" s="61">
        <v>2.5328759999999999E-3</v>
      </c>
      <c r="CJ2" s="61">
        <v>33.286217000000001</v>
      </c>
      <c r="CK2" s="61">
        <v>2.7437368E-2</v>
      </c>
      <c r="CL2" s="61">
        <v>1.0870458000000001</v>
      </c>
      <c r="CM2" s="61">
        <v>9.1192100000000007</v>
      </c>
      <c r="CN2" s="61">
        <v>6924.0703000000003</v>
      </c>
      <c r="CO2" s="61">
        <v>11900.005999999999</v>
      </c>
      <c r="CP2" s="61">
        <v>10268.651</v>
      </c>
      <c r="CQ2" s="61">
        <v>3384.623</v>
      </c>
      <c r="CR2" s="61">
        <v>1523.6514999999999</v>
      </c>
      <c r="CS2" s="61">
        <v>833.92114000000004</v>
      </c>
      <c r="CT2" s="61">
        <v>6698.8495999999996</v>
      </c>
      <c r="CU2" s="61">
        <v>4893.9535999999998</v>
      </c>
      <c r="CV2" s="61">
        <v>2180.0398</v>
      </c>
      <c r="CW2" s="61">
        <v>5884.5950000000003</v>
      </c>
      <c r="CX2" s="61">
        <v>1653.5731000000001</v>
      </c>
      <c r="CY2" s="61">
        <v>7971.2143999999998</v>
      </c>
      <c r="CZ2" s="61">
        <v>4739.7610000000004</v>
      </c>
      <c r="DA2" s="61">
        <v>10561.581</v>
      </c>
      <c r="DB2" s="61">
        <v>9077.4959999999992</v>
      </c>
      <c r="DC2" s="61">
        <v>15118.425999999999</v>
      </c>
      <c r="DD2" s="61">
        <v>24723.111000000001</v>
      </c>
      <c r="DE2" s="61">
        <v>6386.8919999999998</v>
      </c>
      <c r="DF2" s="61">
        <v>7875.7196999999996</v>
      </c>
      <c r="DG2" s="61">
        <v>5937.4785000000002</v>
      </c>
      <c r="DH2" s="61">
        <v>704.74130000000002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114.16439</v>
      </c>
      <c r="B6">
        <f>BB2</f>
        <v>34.392139999999998</v>
      </c>
      <c r="C6">
        <f>BC2</f>
        <v>41.587916999999997</v>
      </c>
      <c r="D6">
        <f>BD2</f>
        <v>38.170475000000003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M11" sqref="M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24196</v>
      </c>
      <c r="C2" s="56">
        <f ca="1">YEAR(TODAY())-YEAR(B2)+IF(TODAY()&gt;=DATE(YEAR(TODAY()),MONTH(B2),DAY(B2)),0,-1)</f>
        <v>54</v>
      </c>
      <c r="E2" s="52">
        <v>160</v>
      </c>
      <c r="F2" s="53" t="s">
        <v>39</v>
      </c>
      <c r="G2" s="52">
        <v>68</v>
      </c>
      <c r="H2" s="51" t="s">
        <v>41</v>
      </c>
      <c r="I2" s="71">
        <f>ROUND(G3/E3^2,1)</f>
        <v>26.6</v>
      </c>
    </row>
    <row r="3" spans="1:9" x14ac:dyDescent="0.3">
      <c r="E3" s="51">
        <f>E2/100</f>
        <v>1.6</v>
      </c>
      <c r="F3" s="51" t="s">
        <v>40</v>
      </c>
      <c r="G3" s="51">
        <f>G2</f>
        <v>68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김부월, ID : H1900169)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10:27:54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54</v>
      </c>
      <c r="G12" s="93"/>
      <c r="H12" s="93"/>
      <c r="I12" s="93"/>
      <c r="K12" s="122">
        <f>'개인정보 및 신체계측 입력'!E2</f>
        <v>160</v>
      </c>
      <c r="L12" s="123"/>
      <c r="M12" s="116">
        <f>'개인정보 및 신체계측 입력'!G2</f>
        <v>68</v>
      </c>
      <c r="N12" s="117"/>
      <c r="O12" s="112" t="s">
        <v>271</v>
      </c>
      <c r="P12" s="106"/>
      <c r="Q12" s="89">
        <f>'개인정보 및 신체계측 입력'!I2</f>
        <v>26.6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김부월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57.353999999999999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14.419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28.227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11.9</v>
      </c>
      <c r="L72" s="36" t="s">
        <v>53</v>
      </c>
      <c r="M72" s="36">
        <f>ROUND('DRIs DATA'!K8,1)</f>
        <v>14.9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138.15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318.36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182.21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476.81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148.94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769.4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308.99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2020-04-08T02:11:20Z</cp:lastPrinted>
  <dcterms:created xsi:type="dcterms:W3CDTF">2015-06-13T08:19:18Z</dcterms:created>
  <dcterms:modified xsi:type="dcterms:W3CDTF">2020-04-08T02:16:47Z</dcterms:modified>
</cp:coreProperties>
</file>