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2500BD76-B99D-4E89-97CD-A07521B2104A}" xr6:coauthVersionLast="45" xr6:coauthVersionMax="45" xr10:uidLastSave="{00000000-0000-0000-0000-000000000000}"/>
  <bookViews>
    <workbookView minimized="1" xWindow="31440" yWindow="2640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<sst xmlns="http://schemas.openxmlformats.org/spreadsheetml/2006/main" count="692" uniqueCount="337">
  <si>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</si>
  <si>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</si>
  <si>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</si>
  <si>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</si>
  <si>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</si>
  <si>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</si>
  <si>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</si>
  <si>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</si>
  <si>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</si>
  <si>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</si>
  <si>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</si>
  <si>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</si>
  <si>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</si>
  <si>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</si>
  <si>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</si>
  <si>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</si>
  <si>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</si>
  <si>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</si>
  <si>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</si>
  <si>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</si>
  <si>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</si>
  <si>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</si>
  <si>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</si>
  <si>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</si>
  <si>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</si>
  <si>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</si>
  <si>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</si>
  <si>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</si>
  <si>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</si>
  <si>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</si>
  <si>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</si>
  <si>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</si>
  <si>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</si>
  <si>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</si>
  <si>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</si>
  <si>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</si>
  <si>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</si>
  <si>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</si>
  <si>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</si>
  <si>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</si>
  <si>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</si>
  <si>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</si>
  <si>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</si>
  <si>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</si>
  <si>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</si>
  <si>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</si>
  <si>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</si>
  <si>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</si>
  <si>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</si>
  <si>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</si>
  <si>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</si>
  <si>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</si>
  <si>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</si>
  <si>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</si>
  <si>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</si>
  <si>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</si>
  <si>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</si>
  <si>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</si>
  <si>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</si>
  <si>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</si>
  <si>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</si>
  <si>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</si>
  <si>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</si>
  <si>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</si>
  <si>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</si>
  <si>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</si>
  <si>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</si>
  <si>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</si>
  <si>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</si>
  <si>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</si>
  <si>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</si>
  <si>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</si>
  <si>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</si>
  <si>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</si>
  <si>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</si>
  <si>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</si>
  <si>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</si>
  <si>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</si>
  <si>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</si>
  <si>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</si>
  <si>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</si>
  <si>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</si>
  <si>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</si>
  <si>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</si>
  <si>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</si>
  <si>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</si>
  <si>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</si>
  <si>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</si>
  <si>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</si>
  <si>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</si>
  <si>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</si>
  <si>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</si>
  <si>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</si>
  <si>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</si>
  <si>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</si>
  <si>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</si>
  <si>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</si>
  <si>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</si>
  <si>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</si>
  <si>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</si>
  <si>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</si>
  <si>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</si>
  <si>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</si>
  <si>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</si>
  <si>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</si>
  <si>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</si>
  <si>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</si>
  <si>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</si>
  <si>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</si>
  <si>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</si>
  <si>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</si>
  <si>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</si>
  <si>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</si>
  <si>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</si>
  <si>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</si>
  <si>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</si>
  <si>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</si>
  <si>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</si>
  <si>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</si>
  <si>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</si>
  <si>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</si>
  <si>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</si>
  <si>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</si>
  <si>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</si>
  <si>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</si>
  <si>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</si>
  <si>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</si>
  <si>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</si>
  <si>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</si>
  <si>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</si>
  <si>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</si>
  <si>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</si>
  <si>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</si>
  <si>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</si>
  <si>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</si>
  <si>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</si>
  <si>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</si>
  <si>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</si>
  <si>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</si>
  <si>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</si>
  <si>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</si>
  <si>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</si>
  <si>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</si>
  <si>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</si>
  <si>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</si>
  <si>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</si>
  <si>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</si>
  <si>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</si>
  <si>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</si>
  <si>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</si>
  <si>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</si>
  <si>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</si>
  <si>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</si>
  <si>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</si>
  <si>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</si>
  <si>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</si>
  <si>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</si>
  <si>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</si>
  <si>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</si>
  <si>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</si>
  <si>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</si>
  <si>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</si>
  <si>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</si>
  <si>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</si>
  <si>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</si>
  <si>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</si>
  <si>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</si>
  <si>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</si>
  <si>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</si>
  <si>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</si>
  <si>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</si>
  <si>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</si>
  <si>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</si>
  <si>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</si>
  <si>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</si>
  <si>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</si>
  <si>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</si>
  <si>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</si>
  <si>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</si>
  <si>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</si>
  <si>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</si>
  <si>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</si>
  <si>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</si>
  <si>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</si>
  <si>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</si>
  <si>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</si>
  <si>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</si>
  <si>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</si>
  <si>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</si>
  <si>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</si>
  <si>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</si>
  <si>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</si>
  <si>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</si>
  <si>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</si>
  <si>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</si>
  <si>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</si>
  <si>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</si>
  <si>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</si>
  <si>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</si>
  <si>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</si>
  <si>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</si>
  <si>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</si>
  <si>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</si>
  <si>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</si>
  <si>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</si>
  <si>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</si>
  <si>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</si>
  <si>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</si>
  <si>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</si>
  <si>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</si>
  <si>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</si>
  <si>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</si>
  <si>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</si>
  <si>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</si>
  <si>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</si>
  <si>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</si>
  <si>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</si>
  <si>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</si>
  <si>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</si>
  <si>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</si>
  <si>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</si>
  <si>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</si>
  <si>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</si>
  <si>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</si>
  <si>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</si>
  <si>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</si>
  <si>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</si>
  <si>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</si>
  <si>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</si>
  <si>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</si>
  <si>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</si>
  <si>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</si>
  <si>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</si>
  <si>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</si>
  <si>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</si>
  <si>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</si>
  <si>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</si>
  <si>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</si>
  <si>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</si>
  <si>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</si>
  <si>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</si>
  <si>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</si>
  <si>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</si>
  <si>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</si>
  <si>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</si>
  <si>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</si>
  <si>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</si>
  <si>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</si>
  <si>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</si>
  <si>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</si>
  <si>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</si>
  <si>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</si>
  <si>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</si>
  <si>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</si>
  <si>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</si>
  <si>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</si>
  <si>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</si>
  <si>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</si>
  <si>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</si>
  <si>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</si>
  <si>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</si>
  <si>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</si>
  <si>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</si>
  <si>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</si>
  <si>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</si>
  <si>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</si>
  <si>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</si>
  <si>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</si>
  <si>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</si>
  <si>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</si>
  <si>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</si>
  <si>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</si>
  <si>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</si>
  <si>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</si>
  <si>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</si>
  <si>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</si>
  <si>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</si>
  <si>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</si>
  <si>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</si>
  <si>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</si>
  <si>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</si>
  <si>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</si>
  <si>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</si>
  <si>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</si>
  <si>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</si>
  <si>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</si>
  <si>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</si>
  <si>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</si>
  <si>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</si>
  <si>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</si>
  <si>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</si>
  <si>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</si>
  <si>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</si>
  <si>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</si>
  <si>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</si>
  <si>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</si>
  <si>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</si>
  <si>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</si>
  <si>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</si>
  <si>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</si>
  <si>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</si>
  <si>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</si>
  <si>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</si>
  <si>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</si>
  <si>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</si>
  <si>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</si>
  <si>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</si>
  <si>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</si>
  <si>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</si>
  <si>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</si>
  <si>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</si>
  <si>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</si>
  <si>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</si>
  <si>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</si>
  <si>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</si>
  <si>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</si>
  <si>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</si>
  <si>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</si>
  <si>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</si>
  <si>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</si>
  <si>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</si>
  <si>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</si>
  <si>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</si>
  <si>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</si>
  <si>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</si>
  <si>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</si>
  <si>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</si>
  <si>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</si>
  <si>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</si>
  <si>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</si>
  <si>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</si>
  <si>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</si>
  <si>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</si>
  <si>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문두호, ID : H1900170)</t>
  </si>
  <si>
    <t>2020년 04월 08일 10:28:19</t>
  </si>
  <si>
    <t>H1900170</t>
  </si>
  <si>
    <t>문두호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</si>
</sst>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69.91574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3.0852217999999998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0.65902539999999998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1204.0876000000001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3713.1882000000001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135.81491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138.40379999999999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12.321958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1037.1449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1.9431147999999999E-2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4.1025777000000003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34.04121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132.70043999999999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78.907234000000003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12.412000000000001</c:v>
                </c:pt>
                <c:pt idx="1">
                  <c:v>8.1240000000000006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7.7358729999999998</c:v>
                </c:pt>
                <c:pt idx="1">
                  <c:v>9.2898720000000008</c:v>
                </c:pt>
                <c:pt idx="2">
                  <c:v>8.4257259999999992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741.07245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20.075890000000001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73.281000000000006</c:v>
                </c:pt>
                <c:pt idx="1">
                  <c:v>10.395</c:v>
                </c:pt>
                <c:pt idx="2">
                  <c:v>16.324000000000002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1991.7444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116.190704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599.33385999999996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1.6954579999999999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9311.7479999999996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18.418849999999999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344.57384999999999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1.5472193999999999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18.563948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673.49440000000004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10.321087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문두호, ID : H1900170)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10:28:19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1991.7444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69.91574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34.04121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73.281000000000006</v>
      </c>
      <c r="G8" s="59">
        <f>'DRIs DATA 입력'!G8</f>
        <v>10.395</v>
      </c>
      <c r="H8" s="59">
        <f>'DRIs DATA 입력'!H8</f>
        <v>16.324000000000002</v>
      </c>
      <c r="I8" s="46"/>
      <c r="J8" s="59" t="s">
        <v>216</v>
      </c>
      <c r="K8" s="59">
        <f>'DRIs DATA 입력'!K8</f>
        <v>12.412000000000001</v>
      </c>
      <c r="L8" s="59">
        <f>'DRIs DATA 입력'!L8</f>
        <v>8.1240000000000006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741.07245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20.075890000000001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1.6954579999999999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344.57384999999999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116.190704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2.0477815000000001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1.5472193999999999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18.563948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1.7562499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673.49440000000004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10.321087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3.0852217999999998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0.65902539999999998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599.33385999999996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1204.0876000000001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9311.7479999999996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3713.1882000000001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135.81491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138.40379999999999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18.418849999999999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12.321958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1037.1449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1.9431147999999999E-2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4.1025777000000003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132.70043999999999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78.907234000000003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2000</v>
      </c>
      <c r="C6" s="64">
        <v>1991.7444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45</v>
      </c>
      <c r="P6" s="64">
        <v>55</v>
      </c>
      <c r="Q6" s="64">
        <v>0</v>
      </c>
      <c r="R6" s="64">
        <v>0</v>
      </c>
      <c r="S6" s="64">
        <v>69.91574</v>
      </c>
      <c r="U6" s="64" t="s">
        <v>293</v>
      </c>
      <c r="V6" s="64">
        <v>0</v>
      </c>
      <c r="W6" s="64">
        <v>0</v>
      </c>
      <c r="X6" s="64">
        <v>25</v>
      </c>
      <c r="Y6" s="64">
        <v>0</v>
      </c>
      <c r="Z6" s="64">
        <v>34.04121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73.281000000000006</v>
      </c>
      <c r="G8" s="64">
        <v>10.395</v>
      </c>
      <c r="H8" s="64">
        <v>16.324000000000002</v>
      </c>
      <c r="J8" s="64" t="s">
        <v>295</v>
      </c>
      <c r="K8" s="64">
        <v>12.412000000000001</v>
      </c>
      <c r="L8" s="64">
        <v>8.1240000000000006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500</v>
      </c>
      <c r="C16" s="64">
        <v>700</v>
      </c>
      <c r="D16" s="64">
        <v>0</v>
      </c>
      <c r="E16" s="64">
        <v>3000</v>
      </c>
      <c r="F16" s="64">
        <v>741.07245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20.075890000000001</v>
      </c>
      <c r="O16" s="64" t="s">
        <v>4</v>
      </c>
      <c r="P16" s="64">
        <v>0</v>
      </c>
      <c r="Q16" s="64">
        <v>0</v>
      </c>
      <c r="R16" s="64">
        <v>15</v>
      </c>
      <c r="S16" s="64">
        <v>100</v>
      </c>
      <c r="T16" s="64">
        <v>1.6954579999999999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344.57384999999999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116.190704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2.0477815000000001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1.5472193999999999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18.563948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1.7562499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673.49440000000004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10.321087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3.0852217999999998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0.65902539999999998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570</v>
      </c>
      <c r="C36" s="64">
        <v>700</v>
      </c>
      <c r="D36" s="64">
        <v>0</v>
      </c>
      <c r="E36" s="64">
        <v>2000</v>
      </c>
      <c r="F36" s="64">
        <v>599.33385999999996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1204.0876000000001</v>
      </c>
      <c r="O36" s="64" t="s">
        <v>19</v>
      </c>
      <c r="P36" s="64">
        <v>0</v>
      </c>
      <c r="Q36" s="64">
        <v>0</v>
      </c>
      <c r="R36" s="64">
        <v>1300</v>
      </c>
      <c r="S36" s="64">
        <v>2000</v>
      </c>
      <c r="T36" s="64">
        <v>9311.7479999999996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3713.1882000000001</v>
      </c>
      <c r="AC36" s="64" t="s">
        <v>21</v>
      </c>
      <c r="AD36" s="64">
        <v>0</v>
      </c>
      <c r="AE36" s="64">
        <v>0</v>
      </c>
      <c r="AF36" s="64">
        <v>2000</v>
      </c>
      <c r="AG36" s="64">
        <v>0</v>
      </c>
      <c r="AH36" s="64">
        <v>135.81491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138.40379999999999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7</v>
      </c>
      <c r="C46" s="64">
        <v>9</v>
      </c>
      <c r="D46" s="64">
        <v>0</v>
      </c>
      <c r="E46" s="64">
        <v>45</v>
      </c>
      <c r="F46" s="64">
        <v>18.418849999999999</v>
      </c>
      <c r="H46" s="64" t="s">
        <v>24</v>
      </c>
      <c r="I46" s="64">
        <v>7</v>
      </c>
      <c r="J46" s="64">
        <v>9</v>
      </c>
      <c r="K46" s="64">
        <v>0</v>
      </c>
      <c r="L46" s="64">
        <v>35</v>
      </c>
      <c r="M46" s="64">
        <v>12.321958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1037.1449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1.9431147999999999E-2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4.1025777000000003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132.70043999999999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78.907234000000003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331</v>
      </c>
      <c r="D2" s="61">
        <v>69</v>
      </c>
      <c r="E2" s="61">
        <v>1991.7444</v>
      </c>
      <c r="F2" s="61">
        <v>313.85980000000001</v>
      </c>
      <c r="G2" s="61">
        <v>44.523400000000002</v>
      </c>
      <c r="H2" s="61">
        <v>28.442205000000001</v>
      </c>
      <c r="I2" s="61">
        <v>16.081194</v>
      </c>
      <c r="J2" s="61">
        <v>69.91574</v>
      </c>
      <c r="K2" s="61">
        <v>45.125729999999997</v>
      </c>
      <c r="L2" s="61">
        <v>24.790009999999999</v>
      </c>
      <c r="M2" s="61">
        <v>34.04121</v>
      </c>
      <c r="N2" s="61">
        <v>2.3224726000000002</v>
      </c>
      <c r="O2" s="61">
        <v>17.433198999999998</v>
      </c>
      <c r="P2" s="61">
        <v>1016.70496</v>
      </c>
      <c r="Q2" s="61">
        <v>37.213912999999998</v>
      </c>
      <c r="R2" s="61">
        <v>741.07245</v>
      </c>
      <c r="S2" s="61">
        <v>55.37379</v>
      </c>
      <c r="T2" s="61">
        <v>8228.384</v>
      </c>
      <c r="U2" s="61">
        <v>1.6954579999999999</v>
      </c>
      <c r="V2" s="61">
        <v>20.075890000000001</v>
      </c>
      <c r="W2" s="61">
        <v>344.57384999999999</v>
      </c>
      <c r="X2" s="61">
        <v>116.190704</v>
      </c>
      <c r="Y2" s="61">
        <v>2.0477815000000001</v>
      </c>
      <c r="Z2" s="61">
        <v>1.5472193999999999</v>
      </c>
      <c r="AA2" s="61">
        <v>18.563948</v>
      </c>
      <c r="AB2" s="61">
        <v>1.7562499</v>
      </c>
      <c r="AC2" s="61">
        <v>673.49440000000004</v>
      </c>
      <c r="AD2" s="61">
        <v>10.321087</v>
      </c>
      <c r="AE2" s="61">
        <v>3.0852217999999998</v>
      </c>
      <c r="AF2" s="61">
        <v>0.65902539999999998</v>
      </c>
      <c r="AG2" s="61">
        <v>599.33385999999996</v>
      </c>
      <c r="AH2" s="61">
        <v>454.94348000000002</v>
      </c>
      <c r="AI2" s="61">
        <v>144.3904</v>
      </c>
      <c r="AJ2" s="61">
        <v>1204.0876000000001</v>
      </c>
      <c r="AK2" s="61">
        <v>9311.7479999999996</v>
      </c>
      <c r="AL2" s="61">
        <v>135.81491</v>
      </c>
      <c r="AM2" s="61">
        <v>3713.1882000000001</v>
      </c>
      <c r="AN2" s="61">
        <v>138.40379999999999</v>
      </c>
      <c r="AO2" s="61">
        <v>18.418849999999999</v>
      </c>
      <c r="AP2" s="61">
        <v>14.192987</v>
      </c>
      <c r="AQ2" s="61">
        <v>4.2258624999999999</v>
      </c>
      <c r="AR2" s="61">
        <v>12.321958</v>
      </c>
      <c r="AS2" s="61">
        <v>1037.1449</v>
      </c>
      <c r="AT2" s="61">
        <v>1.9431147999999999E-2</v>
      </c>
      <c r="AU2" s="61">
        <v>4.1025777000000003</v>
      </c>
      <c r="AV2" s="61">
        <v>132.70043999999999</v>
      </c>
      <c r="AW2" s="61">
        <v>78.907234000000003</v>
      </c>
      <c r="AX2" s="61">
        <v>0.32386532000000001</v>
      </c>
      <c r="AY2" s="61">
        <v>1.0037408999999999</v>
      </c>
      <c r="AZ2" s="61">
        <v>186.38757000000001</v>
      </c>
      <c r="BA2" s="61">
        <v>25.455850000000002</v>
      </c>
      <c r="BB2" s="61">
        <v>7.7358729999999998</v>
      </c>
      <c r="BC2" s="61">
        <v>9.2898720000000008</v>
      </c>
      <c r="BD2" s="61">
        <v>8.4257259999999992</v>
      </c>
      <c r="BE2" s="61">
        <v>0.67948765</v>
      </c>
      <c r="BF2" s="61">
        <v>3.1878676000000001</v>
      </c>
      <c r="BG2" s="61">
        <v>1.1518281E-3</v>
      </c>
      <c r="BH2" s="61">
        <v>5.6597847E-3</v>
      </c>
      <c r="BI2" s="61">
        <v>4.2228370000000001E-3</v>
      </c>
      <c r="BJ2" s="61">
        <v>2.9722555000000001E-2</v>
      </c>
      <c r="BK2" s="61">
        <v>8.8602166000000004E-5</v>
      </c>
      <c r="BL2" s="61">
        <v>0.50532869999999996</v>
      </c>
      <c r="BM2" s="61">
        <v>6.2670510000000004</v>
      </c>
      <c r="BN2" s="61">
        <v>2.1525251999999999</v>
      </c>
      <c r="BO2" s="61">
        <v>94.149450000000002</v>
      </c>
      <c r="BP2" s="61">
        <v>19.219753000000001</v>
      </c>
      <c r="BQ2" s="61">
        <v>31.376099</v>
      </c>
      <c r="BR2" s="61">
        <v>103.42449999999999</v>
      </c>
      <c r="BS2" s="61">
        <v>17.349405000000001</v>
      </c>
      <c r="BT2" s="61">
        <v>26.017931000000001</v>
      </c>
      <c r="BU2" s="61">
        <v>4.5571173999999999E-2</v>
      </c>
      <c r="BV2" s="61">
        <v>1.8429254999999999E-2</v>
      </c>
      <c r="BW2" s="61">
        <v>1.6357268</v>
      </c>
      <c r="BX2" s="61">
        <v>1.7159215999999999</v>
      </c>
      <c r="BY2" s="61">
        <v>7.0965550000000002E-2</v>
      </c>
      <c r="BZ2" s="61">
        <v>5.0482770000000003E-4</v>
      </c>
      <c r="CA2" s="61">
        <v>0.40272639999999998</v>
      </c>
      <c r="CB2" s="61">
        <v>1.1811456999999999E-2</v>
      </c>
      <c r="CC2" s="61">
        <v>0.15063800999999999</v>
      </c>
      <c r="CD2" s="61">
        <v>0.7475463</v>
      </c>
      <c r="CE2" s="61">
        <v>3.4150637999999997E-2</v>
      </c>
      <c r="CF2" s="61">
        <v>0.17332289000000001</v>
      </c>
      <c r="CG2" s="61">
        <v>0</v>
      </c>
      <c r="CH2" s="61">
        <v>3.9626469999999997E-2</v>
      </c>
      <c r="CI2" s="61">
        <v>5.0657920000000004E-3</v>
      </c>
      <c r="CJ2" s="61">
        <v>1.3811765</v>
      </c>
      <c r="CK2" s="61">
        <v>6.7524489999999998E-3</v>
      </c>
      <c r="CL2" s="61">
        <v>0.516544</v>
      </c>
      <c r="CM2" s="61">
        <v>5.7499529999999996</v>
      </c>
      <c r="CN2" s="61">
        <v>1873.7650000000001</v>
      </c>
      <c r="CO2" s="61">
        <v>3276.6977999999999</v>
      </c>
      <c r="CP2" s="61">
        <v>1749.1061999999999</v>
      </c>
      <c r="CQ2" s="61">
        <v>714.28629999999998</v>
      </c>
      <c r="CR2" s="61">
        <v>373.05669999999998</v>
      </c>
      <c r="CS2" s="61">
        <v>364.26715000000002</v>
      </c>
      <c r="CT2" s="61">
        <v>1882.1940999999999</v>
      </c>
      <c r="CU2" s="61">
        <v>1050.184</v>
      </c>
      <c r="CV2" s="61">
        <v>1199.433</v>
      </c>
      <c r="CW2" s="61">
        <v>1228.6089999999999</v>
      </c>
      <c r="CX2" s="61">
        <v>376.0061</v>
      </c>
      <c r="CY2" s="61">
        <v>2505.5183000000002</v>
      </c>
      <c r="CZ2" s="61">
        <v>1339.8228999999999</v>
      </c>
      <c r="DA2" s="61">
        <v>2779.018</v>
      </c>
      <c r="DB2" s="61">
        <v>2892.7530000000002</v>
      </c>
      <c r="DC2" s="61">
        <v>3822.3083000000001</v>
      </c>
      <c r="DD2" s="61">
        <v>6178.7430000000004</v>
      </c>
      <c r="DE2" s="61">
        <v>1316.6748</v>
      </c>
      <c r="DF2" s="61">
        <v>3315.759</v>
      </c>
      <c r="DG2" s="61">
        <v>1381.2717</v>
      </c>
      <c r="DH2" s="61">
        <v>56.976379999999999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25.455850000000002</v>
      </c>
      <c r="B6">
        <f>BB2</f>
        <v>7.7358729999999998</v>
      </c>
      <c r="C6">
        <f>BC2</f>
        <v>9.2898720000000008</v>
      </c>
      <c r="D6">
        <f>BD2</f>
        <v>8.4257259999999992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P13" sqref="P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18551</v>
      </c>
      <c r="C2" s="56">
        <f ca="1">YEAR(TODAY())-YEAR(B2)+IF(TODAY()&gt;=DATE(YEAR(TODAY()),MONTH(B2),DAY(B2)),0,-1)</f>
        <v>69</v>
      </c>
      <c r="E2" s="52">
        <v>160</v>
      </c>
      <c r="F2" s="53" t="s">
        <v>39</v>
      </c>
      <c r="G2" s="52">
        <v>80</v>
      </c>
      <c r="H2" s="51" t="s">
        <v>41</v>
      </c>
      <c r="I2" s="71">
        <f>ROUND(G3/E3^2,1)</f>
        <v>31.3</v>
      </c>
    </row>
    <row r="3" spans="1:9" x14ac:dyDescent="0.3">
      <c r="E3" s="51">
        <f>E2/100</f>
        <v>1.6</v>
      </c>
      <c r="F3" s="51" t="s">
        <v>40</v>
      </c>
      <c r="G3" s="51">
        <f>G2</f>
        <v>80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문두호, ID : H1900170)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10:28:19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43928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69</v>
      </c>
      <c r="G12" s="93"/>
      <c r="H12" s="93"/>
      <c r="I12" s="93"/>
      <c r="K12" s="122">
        <f>'개인정보 및 신체계측 입력'!E2</f>
        <v>160</v>
      </c>
      <c r="L12" s="123"/>
      <c r="M12" s="116">
        <f>'개인정보 및 신체계측 입력'!G2</f>
        <v>80</v>
      </c>
      <c r="N12" s="117"/>
      <c r="O12" s="112" t="s">
        <v>271</v>
      </c>
      <c r="P12" s="106"/>
      <c r="Q12" s="89">
        <f>'개인정보 및 신체계측 입력'!I2</f>
        <v>31.3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문두호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73.281000000000006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10.395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16.324000000000002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0.9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8.1</v>
      </c>
      <c r="L72" s="36" t="s">
        <v>53</v>
      </c>
      <c r="M72" s="36">
        <f>ROUND('DRIs DATA'!K8,1)</f>
        <v>12.4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98.81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167.3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116.19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117.08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74.92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620.78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184.19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2020-04-08T02:13:55Z</cp:lastPrinted>
  <dcterms:created xsi:type="dcterms:W3CDTF">2015-06-13T08:19:18Z</dcterms:created>
  <dcterms:modified xsi:type="dcterms:W3CDTF">2020-04-08T02:16:51Z</dcterms:modified>
</cp:coreProperties>
</file>