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<sst xmlns="http://schemas.openxmlformats.org/spreadsheetml/2006/main" count="692" uniqueCount="283">
  <si>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</si>
  <si>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</si>
  <si>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</si>
  <si>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</si>
  <si>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</si>
  <si>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</si>
  <si>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</si>
  <si>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</si>
  <si>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</si>
  <si>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</si>
  <si>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</si>
  <si>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</si>
  <si>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</si>
  <si>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</si>
  <si>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</si>
  <si>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</si>
  <si>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</si>
  <si>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</si>
  <si>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</si>
  <si>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</si>
  <si>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</si>
  <si>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</si>
  <si>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</si>
  <si>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</si>
  <si>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</si>
  <si>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</si>
  <si>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</si>
  <si>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</si>
  <si>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</si>
  <si>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</si>
  <si>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</si>
  <si>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</si>
  <si>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</si>
  <si>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</si>
  <si>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</si>
  <si>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</si>
  <si>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</si>
  <si>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</si>
  <si>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</si>
  <si>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</si>
  <si>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</si>
  <si>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</si>
  <si>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</si>
  <si>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</si>
  <si>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</si>
  <si>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</si>
  <si>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</si>
  <si>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</si>
  <si>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</si>
  <si>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</si>
  <si>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</si>
  <si>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</si>
  <si>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</si>
  <si>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</si>
  <si>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</si>
  <si>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</si>
  <si>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</si>
  <si>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</si>
  <si>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</si>
  <si>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</si>
  <si>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</si>
  <si>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</si>
  <si>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</si>
  <si>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</si>
  <si>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</si>
  <si>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</si>
  <si>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</si>
  <si>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</si>
  <si>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</si>
  <si>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</si>
  <si>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</si>
  <si>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</si>
  <si>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</si>
  <si>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</si>
  <si>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</si>
  <si>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</si>
  <si>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</si>
  <si>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</si>
  <si>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</si>
  <si>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</si>
  <si>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</si>
  <si>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</si>
  <si>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</si>
  <si>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</si>
  <si>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</si>
  <si>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</si>
  <si>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</si>
  <si>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</si>
  <si>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</si>
  <si>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</si>
  <si>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</si>
  <si>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</si>
  <si>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</si>
  <si>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</si>
  <si>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</si>
  <si>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</si>
  <si>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</si>
  <si>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</si>
  <si>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</si>
  <si>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</si>
  <si>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</si>
  <si>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</si>
  <si>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</si>
  <si>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</si>
  <si>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</si>
  <si>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</si>
  <si>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</si>
  <si>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</si>
  <si>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</si>
  <si>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</si>
  <si>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</si>
  <si>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</si>
  <si>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</si>
  <si>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</si>
  <si>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</si>
  <si>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</si>
  <si>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</si>
  <si>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</si>
  <si>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</si>
  <si>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</si>
  <si>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</si>
  <si>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</si>
  <si>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</si>
  <si>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</si>
  <si>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</si>
  <si>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</si>
  <si>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</si>
  <si>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</si>
  <si>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</si>
  <si>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</si>
  <si>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</si>
  <si>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</si>
  <si>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</si>
  <si>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</si>
  <si>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</si>
  <si>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</si>
  <si>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</si>
  <si>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</si>
  <si>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</si>
  <si>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</si>
  <si>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</si>
  <si>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</si>
  <si>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</si>
  <si>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</si>
  <si>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</si>
  <si>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</si>
  <si>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</si>
  <si>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</si>
  <si>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</si>
  <si>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</si>
  <si>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</si>
  <si>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</si>
  <si>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</si>
  <si>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</si>
  <si>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</si>
  <si>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</si>
  <si>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</si>
  <si>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</si>
  <si>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</si>
  <si>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</si>
  <si>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</si>
  <si>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</si>
  <si>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</si>
  <si>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</si>
  <si>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</si>
  <si>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</si>
  <si>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</si>
  <si>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</si>
  <si>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</si>
  <si>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</si>
  <si>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</si>
  <si>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</si>
  <si>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</si>
  <si>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</si>
  <si>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</si>
  <si>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</si>
  <si>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</si>
  <si>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</si>
  <si>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</si>
  <si>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</si>
  <si>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</si>
  <si>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</si>
  <si>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</si>
  <si>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</si>
  <si>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</si>
  <si>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</si>
  <si>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</si>
  <si>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</si>
  <si>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</si>
  <si>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</si>
  <si>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</si>
  <si>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</si>
  <si>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</si>
  <si>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</si>
  <si>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</si>
  <si>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</si>
  <si>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</si>
  <si>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</si>
  <si>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</si>
  <si>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</si>
  <si>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</si>
  <si>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</si>
  <si>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</si>
  <si>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</si>
  <si>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</si>
  <si>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</si>
  <si>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</si>
  <si>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</si>
  <si>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</si>
  <si>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</si>
  <si>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</si>
  <si>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</si>
  <si>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</si>
  <si>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</si>
  <si>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</si>
  <si>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</si>
  <si>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</si>
  <si>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</si>
  <si>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</si>
  <si>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</si>
  <si>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</si>
  <si>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</si>
  <si>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</si>
  <si>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</si>
  <si>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</si>
  <si>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</si>
  <si>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</si>
  <si>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</si>
  <si>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</si>
  <si>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</si>
  <si>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</si>
  <si>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</si>
  <si>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</si>
  <si>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</si>
  <si>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</si>
  <si>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</si>
  <si>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</si>
  <si>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</si>
  <si>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</si>
  <si>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</si>
  <si>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</si>
  <si>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</si>
  <si>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</si>
  <si>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</si>
  <si>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</si>
  <si>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</si>
  <si>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</si>
  <si>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</si>
  <si>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</si>
  <si>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</si>
  <si>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</si>
  <si>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</si>
  <si>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</si>
  <si>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</si>
  <si>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</si>
  <si>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</si>
  <si>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</si>
  <si>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</si>
  <si>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</si>
  <si>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</si>
  <si>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</si>
  <si>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</si>
  <si>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</si>
  <si>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</si>
  <si>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</si>
  <si>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</si>
  <si>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</si>
  <si>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</si>
  <si>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</si>
  <si>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</si>
  <si>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</si>
  <si>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</si>
  <si>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</si>
  <si>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</si>
  <si>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</si>
  <si>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</si>
  <si>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</si>
  <si>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박정순, ID : H1900287)</t>
  </si>
  <si>
    <t>출력시각</t>
  </si>
  <si>
    <t>2020년 07월 17일 15:24:26</t>
  </si>
  <si>
    <t>H1900287</t>
  </si>
  <si>
    <t>박정순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</si>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</sst>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49952"/>
        <c:axId val="526150344"/>
      </c:barChart>
      <c:catAx>
        <c:axId val="5261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50344"/>
        <c:crosses val="autoZero"/>
        <c:auto val="1"/>
        <c:lblAlgn val="ctr"/>
        <c:lblOffset val="100"/>
        <c:noMultiLvlLbl val="0"/>
      </c:catAx>
      <c:valAx>
        <c:axId val="52615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432"/>
        <c:axId val="655617528"/>
      </c:barChart>
      <c:catAx>
        <c:axId val="655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7528"/>
        <c:crosses val="autoZero"/>
        <c:auto val="1"/>
        <c:lblAlgn val="ctr"/>
        <c:lblOffset val="100"/>
        <c:noMultiLvlLbl val="0"/>
      </c:catAx>
      <c:valAx>
        <c:axId val="65561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472"/>
        <c:axId val="655614784"/>
      </c:barChart>
      <c:catAx>
        <c:axId val="65561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784"/>
        <c:crosses val="autoZero"/>
        <c:auto val="1"/>
        <c:lblAlgn val="ctr"/>
        <c:lblOffset val="100"/>
        <c:noMultiLvlLbl val="0"/>
      </c:catAx>
      <c:valAx>
        <c:axId val="6556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864"/>
        <c:axId val="655595968"/>
      </c:barChart>
      <c:catAx>
        <c:axId val="6556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968"/>
        <c:crosses val="autoZero"/>
        <c:auto val="1"/>
        <c:lblAlgn val="ctr"/>
        <c:lblOffset val="100"/>
        <c:noMultiLvlLbl val="0"/>
      </c:catAx>
      <c:valAx>
        <c:axId val="65559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2285.1999999999998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4400"/>
        <c:axId val="655597536"/>
      </c:barChart>
      <c:catAx>
        <c:axId val="6555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536"/>
        <c:crosses val="autoZero"/>
        <c:auto val="1"/>
        <c:lblAlgn val="ctr"/>
        <c:lblOffset val="100"/>
        <c:noMultiLvlLbl val="0"/>
      </c:catAx>
      <c:valAx>
        <c:axId val="6555975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1264"/>
        <c:axId val="655591656"/>
      </c:barChart>
      <c:catAx>
        <c:axId val="65559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656"/>
        <c:crosses val="autoZero"/>
        <c:auto val="1"/>
        <c:lblAlgn val="ctr"/>
        <c:lblOffset val="100"/>
        <c:noMultiLvlLbl val="0"/>
      </c:catAx>
      <c:valAx>
        <c:axId val="65559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752"/>
        <c:axId val="655594792"/>
      </c:barChart>
      <c:catAx>
        <c:axId val="65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4792"/>
        <c:crosses val="autoZero"/>
        <c:auto val="1"/>
        <c:lblAlgn val="ctr"/>
        <c:lblOffset val="100"/>
        <c:noMultiLvlLbl val="0"/>
      </c:catAx>
      <c:valAx>
        <c:axId val="65559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144"/>
        <c:axId val="655586168"/>
      </c:barChart>
      <c:catAx>
        <c:axId val="6555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6168"/>
        <c:crosses val="autoZero"/>
        <c:auto val="1"/>
        <c:lblAlgn val="ctr"/>
        <c:lblOffset val="100"/>
        <c:noMultiLvlLbl val="0"/>
      </c:catAx>
      <c:valAx>
        <c:axId val="655586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560"/>
        <c:axId val="655593224"/>
      </c:barChart>
      <c:catAx>
        <c:axId val="6555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3224"/>
        <c:crosses val="autoZero"/>
        <c:auto val="1"/>
        <c:lblAlgn val="ctr"/>
        <c:lblOffset val="100"/>
        <c:noMultiLvlLbl val="0"/>
      </c:catAx>
      <c:valAx>
        <c:axId val="655593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7736"/>
        <c:axId val="655589696"/>
      </c:barChart>
      <c:catAx>
        <c:axId val="65558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696"/>
        <c:crosses val="autoZero"/>
        <c:auto val="1"/>
        <c:lblAlgn val="ctr"/>
        <c:lblOffset val="100"/>
        <c:noMultiLvlLbl val="0"/>
      </c:catAx>
      <c:valAx>
        <c:axId val="65558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480"/>
        <c:axId val="655590872"/>
      </c:barChart>
      <c:catAx>
        <c:axId val="65559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872"/>
        <c:crosses val="autoZero"/>
        <c:auto val="1"/>
        <c:lblAlgn val="ctr"/>
        <c:lblOffset val="100"/>
        <c:noMultiLvlLbl val="0"/>
      </c:catAx>
      <c:valAx>
        <c:axId val="655590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47992"/>
        <c:axId val="526139368"/>
      </c:barChart>
      <c:catAx>
        <c:axId val="52614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39368"/>
        <c:crosses val="autoZero"/>
        <c:auto val="1"/>
        <c:lblAlgn val="ctr"/>
        <c:lblOffset val="100"/>
        <c:noMultiLvlLbl val="0"/>
      </c:catAx>
      <c:valAx>
        <c:axId val="52613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4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9496"/>
        <c:axId val="655598320"/>
      </c:barChart>
      <c:catAx>
        <c:axId val="65559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8320"/>
        <c:crosses val="autoZero"/>
        <c:auto val="1"/>
        <c:lblAlgn val="ctr"/>
        <c:lblOffset val="100"/>
        <c:noMultiLvlLbl val="0"/>
      </c:catAx>
      <c:valAx>
        <c:axId val="65559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024"/>
        <c:axId val="655600280"/>
      </c:barChart>
      <c:catAx>
        <c:axId val="6556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0280"/>
        <c:crosses val="autoZero"/>
        <c:auto val="1"/>
        <c:lblAlgn val="ctr"/>
        <c:lblOffset val="100"/>
        <c:noMultiLvlLbl val="0"/>
      </c:catAx>
      <c:valAx>
        <c:axId val="65560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2.7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601456"/>
        <c:axId val="655608904"/>
      </c:barChart>
      <c:catAx>
        <c:axId val="65560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904"/>
        <c:crosses val="autoZero"/>
        <c:auto val="1"/>
        <c:lblAlgn val="ctr"/>
        <c:lblOffset val="100"/>
        <c:noMultiLvlLbl val="0"/>
      </c:catAx>
      <c:valAx>
        <c:axId val="65560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8.4856099999999994</c:v>
                </c:pt>
                <c:pt idx="1">
                  <c:v>10.403126</c:v>
                </c:pt>
                <c:pt idx="2">
                  <c:v>11.046109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416"/>
        <c:axId val="655599888"/>
      </c:barChart>
      <c:catAx>
        <c:axId val="65560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888"/>
        <c:crosses val="autoZero"/>
        <c:auto val="1"/>
        <c:lblAlgn val="ctr"/>
        <c:lblOffset val="100"/>
        <c:noMultiLvlLbl val="0"/>
      </c:catAx>
      <c:valAx>
        <c:axId val="655599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2240"/>
        <c:axId val="655606552"/>
      </c:barChart>
      <c:catAx>
        <c:axId val="6556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552"/>
        <c:crosses val="autoZero"/>
        <c:auto val="1"/>
        <c:lblAlgn val="ctr"/>
        <c:lblOffset val="100"/>
        <c:noMultiLvlLbl val="0"/>
      </c:catAx>
      <c:valAx>
        <c:axId val="65560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79.400000000000006</c:v>
                </c:pt>
                <c:pt idx="1">
                  <c:v>6.7</c:v>
                </c:pt>
                <c:pt idx="2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602632"/>
        <c:axId val="655600672"/>
      </c:barChart>
      <c:catAx>
        <c:axId val="6556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0672"/>
        <c:crosses val="autoZero"/>
        <c:auto val="1"/>
        <c:lblAlgn val="ctr"/>
        <c:lblOffset val="100"/>
        <c:noMultiLvlLbl val="0"/>
      </c:catAx>
      <c:valAx>
        <c:axId val="65560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728"/>
        <c:axId val="655601064"/>
      </c:barChart>
      <c:catAx>
        <c:axId val="65560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064"/>
        <c:crosses val="autoZero"/>
        <c:auto val="1"/>
        <c:lblAlgn val="ctr"/>
        <c:lblOffset val="100"/>
        <c:noMultiLvlLbl val="0"/>
      </c:catAx>
      <c:valAx>
        <c:axId val="65560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160"/>
        <c:axId val="655608512"/>
      </c:barChart>
      <c:catAx>
        <c:axId val="65560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512"/>
        <c:crosses val="autoZero"/>
        <c:auto val="1"/>
        <c:lblAlgn val="ctr"/>
        <c:lblOffset val="100"/>
        <c:noMultiLvlLbl val="0"/>
      </c:catAx>
      <c:valAx>
        <c:axId val="65560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9688"/>
        <c:axId val="655604984"/>
      </c:barChart>
      <c:catAx>
        <c:axId val="6556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984"/>
        <c:crosses val="autoZero"/>
        <c:auto val="1"/>
        <c:lblAlgn val="ctr"/>
        <c:lblOffset val="100"/>
        <c:noMultiLvlLbl val="0"/>
      </c:catAx>
      <c:valAx>
        <c:axId val="65560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40152"/>
        <c:axId val="526144856"/>
      </c:barChart>
      <c:catAx>
        <c:axId val="5261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44856"/>
        <c:crosses val="autoZero"/>
        <c:auto val="1"/>
        <c:lblAlgn val="ctr"/>
        <c:lblOffset val="100"/>
        <c:noMultiLvlLbl val="0"/>
      </c:catAx>
      <c:valAx>
        <c:axId val="52614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2618.8000000000002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928"/>
        <c:axId val="655598712"/>
      </c:barChart>
      <c:catAx>
        <c:axId val="65559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8712"/>
        <c:crosses val="autoZero"/>
        <c:auto val="1"/>
        <c:lblAlgn val="ctr"/>
        <c:lblOffset val="100"/>
        <c:noMultiLvlLbl val="0"/>
      </c:catAx>
      <c:valAx>
        <c:axId val="65559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16344"/>
        <c:axId val="506221048"/>
      </c:barChart>
      <c:catAx>
        <c:axId val="50621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21048"/>
        <c:crosses val="autoZero"/>
        <c:auto val="1"/>
        <c:lblAlgn val="ctr"/>
        <c:lblOffset val="100"/>
        <c:noMultiLvlLbl val="0"/>
      </c:catAx>
      <c:valAx>
        <c:axId val="50622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18696"/>
        <c:axId val="506212424"/>
      </c:barChart>
      <c:catAx>
        <c:axId val="50621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2424"/>
        <c:crosses val="autoZero"/>
        <c:auto val="1"/>
        <c:lblAlgn val="ctr"/>
        <c:lblOffset val="100"/>
        <c:noMultiLvlLbl val="0"/>
      </c:catAx>
      <c:valAx>
        <c:axId val="50621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152.80000000000001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40544"/>
        <c:axId val="526142112"/>
      </c:barChart>
      <c:catAx>
        <c:axId val="5261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42112"/>
        <c:crosses val="autoZero"/>
        <c:auto val="1"/>
        <c:lblAlgn val="ctr"/>
        <c:lblOffset val="100"/>
        <c:noMultiLvlLbl val="0"/>
      </c:catAx>
      <c:valAx>
        <c:axId val="5261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48384"/>
        <c:axId val="526146032"/>
      </c:barChart>
      <c:catAx>
        <c:axId val="526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46032"/>
        <c:crosses val="autoZero"/>
        <c:auto val="1"/>
        <c:lblAlgn val="ctr"/>
        <c:lblOffset val="100"/>
        <c:noMultiLvlLbl val="0"/>
      </c:catAx>
      <c:valAx>
        <c:axId val="52614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51128"/>
        <c:axId val="655613608"/>
      </c:barChart>
      <c:catAx>
        <c:axId val="52615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3608"/>
        <c:crosses val="autoZero"/>
        <c:auto val="1"/>
        <c:lblAlgn val="ctr"/>
        <c:lblOffset val="100"/>
        <c:noMultiLvlLbl val="0"/>
      </c:catAx>
      <c:valAx>
        <c:axId val="6556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5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216"/>
        <c:axId val="655615960"/>
      </c:barChart>
      <c:catAx>
        <c:axId val="655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960"/>
        <c:crosses val="autoZero"/>
        <c:auto val="1"/>
        <c:lblAlgn val="ctr"/>
        <c:lblOffset val="100"/>
        <c:noMultiLvlLbl val="0"/>
      </c:catAx>
      <c:valAx>
        <c:axId val="65561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176"/>
        <c:axId val="655614000"/>
      </c:barChart>
      <c:catAx>
        <c:axId val="6556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000"/>
        <c:crosses val="autoZero"/>
        <c:auto val="1"/>
        <c:lblAlgn val="ctr"/>
        <c:lblOffset val="100"/>
        <c:noMultiLvlLbl val="0"/>
      </c:catAx>
      <c:valAx>
        <c:axId val="65561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568"/>
        <c:axId val="655612040"/>
      </c:barChart>
      <c:catAx>
        <c:axId val="6556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040"/>
        <c:crosses val="autoZero"/>
        <c:auto val="1"/>
        <c:lblAlgn val="ctr"/>
        <c:lblOffset val="100"/>
        <c:noMultiLvlLbl val="0"/>
      </c:catAx>
      <c:valAx>
        <c:axId val="65561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박정순, ID : H1900287)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15:24:26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1962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18.100000000000001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79.400000000000006</v>
      </c>
      <c r="G8" s="59">
        <f>'DRIs DATA 입력'!G8</f>
        <v>6.7</v>
      </c>
      <c r="H8" s="59">
        <f>'DRIs DATA 입력'!H8</f>
        <v>14</v>
      </c>
      <c r="I8" s="46"/>
      <c r="J8" s="59" t="s">
        <v>216</v>
      </c>
      <c r="K8" s="59">
        <f>'DRIs DATA 입력'!K8</f>
        <v>2.7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274.5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152.80000000000001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354.6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310.7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1128.2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2618.8000000000002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2285.1999999999998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2" sqref="E52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1800</v>
      </c>
      <c r="C6" s="66">
        <v>1962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40</v>
      </c>
      <c r="P6" s="66">
        <v>50</v>
      </c>
      <c r="Q6" s="66">
        <v>0</v>
      </c>
      <c r="R6" s="66">
        <v>0</v>
      </c>
      <c r="S6" s="66">
        <v>62.2</v>
      </c>
      <c r="U6" s="66" t="s">
        <v>214</v>
      </c>
      <c r="V6" s="66">
        <v>0</v>
      </c>
      <c r="W6" s="66">
        <v>0</v>
      </c>
      <c r="X6" s="66">
        <v>20</v>
      </c>
      <c r="Y6" s="66">
        <v>0</v>
      </c>
      <c r="Z6" s="66">
        <v>18.100000000000001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79.400000000000006</v>
      </c>
      <c r="G8" s="66">
        <v>6.7</v>
      </c>
      <c r="H8" s="66">
        <v>14</v>
      </c>
      <c r="J8" s="66" t="s">
        <v>216</v>
      </c>
      <c r="K8" s="66">
        <v>2.7</v>
      </c>
      <c r="L8" s="66">
        <v>12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430</v>
      </c>
      <c r="C16" s="66">
        <v>600</v>
      </c>
      <c r="D16" s="66">
        <v>0</v>
      </c>
      <c r="E16" s="66">
        <v>3000</v>
      </c>
      <c r="F16" s="66">
        <v>274.5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152.80000000000001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1.3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13.8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1.6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354.6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0.7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310.7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1128.2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2618.8000000000002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2285.1999999999998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48.5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129.6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11.5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10.4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785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4.0999999999999996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94.8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83.2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60</v>
      </c>
      <c r="E2" s="61">
        <v>1961.9945</v>
      </c>
      <c r="F2" s="61">
        <v>353.33864999999997</v>
      </c>
      <c r="G2" s="61">
        <v>29.625654000000001</v>
      </c>
      <c r="H2" s="61">
        <v>16.612217000000001</v>
      </c>
      <c r="I2" s="61">
        <v>13.013438000000001</v>
      </c>
      <c r="J2" s="61">
        <v>62.212580000000003</v>
      </c>
      <c r="K2" s="61">
        <v>39.314169999999997</v>
      </c>
      <c r="L2" s="61">
        <v>22.898413000000001</v>
      </c>
      <c r="M2" s="61">
        <v>18.057741</v>
      </c>
      <c r="N2" s="61">
        <v>2.7823875</v>
      </c>
      <c r="O2" s="61">
        <v>8.6341760000000001</v>
      </c>
      <c r="P2" s="61">
        <v>521.18273999999997</v>
      </c>
      <c r="Q2" s="61">
        <v>13.641870000000001</v>
      </c>
      <c r="R2" s="61">
        <v>274.49506000000002</v>
      </c>
      <c r="S2" s="61">
        <v>63.479170000000003</v>
      </c>
      <c r="T2" s="61">
        <v>2532.1909999999998</v>
      </c>
      <c r="U2" s="61">
        <v>2.9826169999999999</v>
      </c>
      <c r="V2" s="61">
        <v>12.269539</v>
      </c>
      <c r="W2" s="61">
        <v>152.80972</v>
      </c>
      <c r="X2" s="61">
        <v>69.026120000000006</v>
      </c>
      <c r="Y2" s="61">
        <v>1.2856634</v>
      </c>
      <c r="Z2" s="61">
        <v>0.94367080000000003</v>
      </c>
      <c r="AA2" s="61">
        <v>13.799445</v>
      </c>
      <c r="AB2" s="61">
        <v>1.6084765999999999</v>
      </c>
      <c r="AC2" s="61">
        <v>354.61694</v>
      </c>
      <c r="AD2" s="61">
        <v>5.9982340000000001</v>
      </c>
      <c r="AE2" s="61">
        <v>2.1060297000000001</v>
      </c>
      <c r="AF2" s="61">
        <v>0.74858475000000002</v>
      </c>
      <c r="AG2" s="61">
        <v>310.69666000000001</v>
      </c>
      <c r="AH2" s="61">
        <v>191.42959999999999</v>
      </c>
      <c r="AI2" s="61">
        <v>119.26707</v>
      </c>
      <c r="AJ2" s="61">
        <v>1128.1787999999999</v>
      </c>
      <c r="AK2" s="61">
        <v>2618.8141999999998</v>
      </c>
      <c r="AL2" s="61">
        <v>48.524307</v>
      </c>
      <c r="AM2" s="61">
        <v>2285.152</v>
      </c>
      <c r="AN2" s="61">
        <v>129.59855999999999</v>
      </c>
      <c r="AO2" s="61">
        <v>11.487533000000001</v>
      </c>
      <c r="AP2" s="61">
        <v>8.7239210000000007</v>
      </c>
      <c r="AQ2" s="61">
        <v>2.7636113</v>
      </c>
      <c r="AR2" s="61">
        <v>10.394933999999999</v>
      </c>
      <c r="AS2" s="61">
        <v>784.95960000000002</v>
      </c>
      <c r="AT2" s="61">
        <v>2.5114774999999999E-2</v>
      </c>
      <c r="AU2" s="61">
        <v>4.0586456999999996</v>
      </c>
      <c r="AV2" s="61">
        <v>94.791145</v>
      </c>
      <c r="AW2" s="61">
        <v>83.190579999999997</v>
      </c>
      <c r="AX2" s="61">
        <v>0.10181063</v>
      </c>
      <c r="AY2" s="61">
        <v>0.81076499999999996</v>
      </c>
      <c r="AZ2" s="61">
        <v>196.93355</v>
      </c>
      <c r="BA2" s="61">
        <v>29.942326000000001</v>
      </c>
      <c r="BB2" s="61">
        <v>8.4856099999999994</v>
      </c>
      <c r="BC2" s="61">
        <v>10.403126</v>
      </c>
      <c r="BD2" s="61">
        <v>11.046109</v>
      </c>
      <c r="BE2" s="61">
        <v>0.88954789999999995</v>
      </c>
      <c r="BF2" s="61">
        <v>4.0593890000000004</v>
      </c>
      <c r="BG2" s="61">
        <v>1.1518281E-3</v>
      </c>
      <c r="BH2" s="61">
        <v>5.7159159999999997E-3</v>
      </c>
      <c r="BI2" s="61">
        <v>5.2302848000000002E-3</v>
      </c>
      <c r="BJ2" s="61">
        <v>3.9853017999999997E-2</v>
      </c>
      <c r="BK2" s="61">
        <v>8.8602166000000004E-5</v>
      </c>
      <c r="BL2" s="61">
        <v>0.10775147</v>
      </c>
      <c r="BM2" s="61">
        <v>1.2488250000000001</v>
      </c>
      <c r="BN2" s="61">
        <v>0.23132080999999999</v>
      </c>
      <c r="BO2" s="61">
        <v>23.747737999999998</v>
      </c>
      <c r="BP2" s="61">
        <v>3.1299147999999999</v>
      </c>
      <c r="BQ2" s="61">
        <v>6.6939760000000001</v>
      </c>
      <c r="BR2" s="61">
        <v>29.086092000000001</v>
      </c>
      <c r="BS2" s="61">
        <v>25.304030999999998</v>
      </c>
      <c r="BT2" s="61">
        <v>2.8045140000000002</v>
      </c>
      <c r="BU2" s="61">
        <v>6.1704487000000002E-2</v>
      </c>
      <c r="BV2" s="61">
        <v>4.2650737000000001E-2</v>
      </c>
      <c r="BW2" s="61">
        <v>0.21629007</v>
      </c>
      <c r="BX2" s="61">
        <v>0.79953160000000001</v>
      </c>
      <c r="BY2" s="61">
        <v>9.0847685999999997E-2</v>
      </c>
      <c r="BZ2" s="61">
        <v>3.4722782E-4</v>
      </c>
      <c r="CA2" s="61">
        <v>0.60445369999999998</v>
      </c>
      <c r="CB2" s="61">
        <v>1.8480223E-2</v>
      </c>
      <c r="CC2" s="61">
        <v>0.13537927</v>
      </c>
      <c r="CD2" s="61">
        <v>1.3858956</v>
      </c>
      <c r="CE2" s="61">
        <v>5.3736970000000002E-2</v>
      </c>
      <c r="CF2" s="61">
        <v>0.33698230000000001</v>
      </c>
      <c r="CG2" s="61">
        <v>4.9500000000000003E-7</v>
      </c>
      <c r="CH2" s="61">
        <v>3.4864757000000003E-2</v>
      </c>
      <c r="CI2" s="61">
        <v>6.3708406000000002E-3</v>
      </c>
      <c r="CJ2" s="61">
        <v>3.0599859999999999</v>
      </c>
      <c r="CK2" s="61">
        <v>1.4109528E-2</v>
      </c>
      <c r="CL2" s="61">
        <v>0.67078554999999995</v>
      </c>
      <c r="CM2" s="61">
        <v>1.2333000000000001</v>
      </c>
      <c r="CN2" s="61">
        <v>2255.3310000000001</v>
      </c>
      <c r="CO2" s="61">
        <v>3904.0241999999998</v>
      </c>
      <c r="CP2" s="61">
        <v>1889.5494000000001</v>
      </c>
      <c r="CQ2" s="61">
        <v>797.24426000000005</v>
      </c>
      <c r="CR2" s="61">
        <v>447.53160000000003</v>
      </c>
      <c r="CS2" s="61">
        <v>508.59073000000001</v>
      </c>
      <c r="CT2" s="61">
        <v>2223.7321999999999</v>
      </c>
      <c r="CU2" s="61">
        <v>1201.7755</v>
      </c>
      <c r="CV2" s="61">
        <v>1597.6125</v>
      </c>
      <c r="CW2" s="61">
        <v>1288.8290999999999</v>
      </c>
      <c r="CX2" s="61">
        <v>391.93270000000001</v>
      </c>
      <c r="CY2" s="61">
        <v>3033.3434999999999</v>
      </c>
      <c r="CZ2" s="61">
        <v>1183.3782000000001</v>
      </c>
      <c r="DA2" s="61">
        <v>3204.2485000000001</v>
      </c>
      <c r="DB2" s="61">
        <v>3292.0430000000001</v>
      </c>
      <c r="DC2" s="61">
        <v>4191.2602999999999</v>
      </c>
      <c r="DD2" s="61">
        <v>6825.0565999999999</v>
      </c>
      <c r="DE2" s="61">
        <v>1369.8905999999999</v>
      </c>
      <c r="DF2" s="61">
        <v>3880.2664</v>
      </c>
      <c r="DG2" s="61">
        <v>1572.973</v>
      </c>
      <c r="DH2" s="61">
        <v>82.532393999999996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29.942326000000001</v>
      </c>
      <c r="B6">
        <f>BB2</f>
        <v>8.4856099999999994</v>
      </c>
      <c r="C6">
        <f>BC2</f>
        <v>10.403126</v>
      </c>
      <c r="D6">
        <f>BD2</f>
        <v>11.046109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21947</v>
      </c>
      <c r="C2" s="56">
        <f ca="1">YEAR(TODAY())-YEAR(B2)+IF(TODAY()&gt;=DATE(YEAR(TODAY()),MONTH(B2),DAY(B2)),0,-1)</f>
        <v>60</v>
      </c>
      <c r="E2" s="52">
        <v>150.4</v>
      </c>
      <c r="F2" s="53" t="s">
        <v>39</v>
      </c>
      <c r="G2" s="52">
        <v>56.1</v>
      </c>
      <c r="H2" s="51" t="s">
        <v>41</v>
      </c>
      <c r="I2" s="77">
        <f>ROUND(G3/E3^2,1)</f>
        <v>24.8</v>
      </c>
    </row>
    <row r="3" spans="1:9" x14ac:dyDescent="0.3">
      <c r="E3" s="51">
        <f>E2/100</f>
        <v>1.504</v>
      </c>
      <c r="F3" s="51" t="s">
        <v>40</v>
      </c>
      <c r="G3" s="51">
        <f>G2</f>
        <v>56.1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박정순, ID : H1900287)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15:24:26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44025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60</v>
      </c>
      <c r="G12" s="142"/>
      <c r="H12" s="142"/>
      <c r="I12" s="142"/>
      <c r="K12" s="133">
        <f>'개인정보 및 신체계측 입력'!E2</f>
        <v>150.4</v>
      </c>
      <c r="L12" s="134"/>
      <c r="M12" s="127">
        <f>'개인정보 및 신체계측 입력'!G2</f>
        <v>56.1</v>
      </c>
      <c r="N12" s="128"/>
      <c r="O12" s="123" t="s">
        <v>271</v>
      </c>
      <c r="P12" s="117"/>
      <c r="Q12" s="120">
        <f>'개인정보 및 신체계측 입력'!I2</f>
        <v>24.8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박정순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79.400000000000006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6.7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14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</v>
      </c>
      <c r="L72" s="36" t="s">
        <v>53</v>
      </c>
      <c r="M72" s="36">
        <f>ROUND('DRIs DATA'!K8,1)</f>
        <v>2.7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36.6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102.5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69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106.67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38.840000000000003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174.59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115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2020-07-21T02:23:09Z</cp:lastPrinted>
  <dcterms:created xsi:type="dcterms:W3CDTF">2015-06-13T08:19:18Z</dcterms:created>
  <dcterms:modified xsi:type="dcterms:W3CDTF">2020-07-21T04:16:27Z</dcterms:modified>
</cp:coreProperties>
</file>