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<sst xmlns="http://schemas.openxmlformats.org/spreadsheetml/2006/main" count="692" uniqueCount="283">
  <si>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</si>
  <si>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</si>
  <si>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</si>
  <si>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</si>
  <si>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</si>
  <si>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</si>
  <si>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</si>
  <si>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</si>
  <si>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</si>
  <si>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</si>
  <si>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</si>
  <si>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</si>
  <si>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</si>
  <si>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</si>
  <si>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</si>
  <si>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</si>
  <si>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</si>
  <si>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</si>
  <si>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</si>
  <si>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</si>
  <si>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</si>
  <si>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</si>
  <si>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</si>
  <si>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</si>
  <si>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</si>
  <si>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</si>
  <si>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</si>
  <si>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</si>
  <si>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</si>
  <si>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</si>
  <si>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</si>
  <si>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</si>
  <si>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</si>
  <si>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</si>
  <si>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</si>
  <si>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</si>
  <si>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</si>
  <si>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</si>
  <si>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</si>
  <si>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</si>
  <si>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</si>
  <si>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</si>
  <si>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</si>
  <si>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</si>
  <si>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</si>
  <si>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</si>
  <si>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</si>
  <si>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</si>
  <si>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</si>
  <si>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</si>
  <si>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</si>
  <si>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</si>
  <si>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</si>
  <si>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</si>
  <si>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</si>
  <si>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</si>
  <si>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</si>
  <si>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</si>
  <si>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</si>
  <si>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</si>
  <si>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</si>
  <si>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</si>
  <si>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</si>
  <si>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</si>
  <si>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</si>
  <si>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</si>
  <si>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</si>
  <si>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</si>
  <si>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</si>
  <si>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</si>
  <si>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</si>
  <si>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</si>
  <si>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</si>
  <si>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</si>
  <si>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</si>
  <si>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</si>
  <si>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</si>
  <si>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</si>
  <si>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</si>
  <si>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</si>
  <si>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</si>
  <si>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</si>
  <si>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</si>
  <si>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</si>
  <si>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</si>
  <si>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</si>
  <si>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</si>
  <si>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</si>
  <si>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</si>
  <si>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</si>
  <si>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</si>
  <si>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</si>
  <si>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</si>
  <si>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</si>
  <si>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</si>
  <si>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</si>
  <si>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</si>
  <si>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</si>
  <si>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</si>
  <si>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</si>
  <si>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</si>
  <si>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</si>
  <si>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</si>
  <si>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</si>
  <si>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</si>
  <si>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</si>
  <si>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</si>
  <si>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</si>
  <si>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</si>
  <si>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</si>
  <si>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</si>
  <si>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</si>
  <si>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</si>
  <si>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</si>
  <si>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</si>
  <si>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</si>
  <si>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</si>
  <si>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</si>
  <si>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</si>
  <si>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</si>
  <si>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</si>
  <si>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</si>
  <si>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</si>
  <si>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</si>
  <si>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</si>
  <si>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</si>
  <si>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</si>
  <si>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</si>
  <si>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</si>
  <si>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</si>
  <si>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</si>
  <si>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</si>
  <si>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</si>
  <si>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</si>
  <si>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</si>
  <si>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</si>
  <si>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</si>
  <si>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</si>
  <si>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</si>
  <si>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</si>
  <si>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</si>
  <si>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</si>
  <si>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</si>
  <si>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</si>
  <si>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</si>
  <si>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</si>
  <si>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</si>
  <si>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</si>
  <si>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</si>
  <si>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</si>
  <si>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</si>
  <si>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</si>
  <si>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</si>
  <si>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</si>
  <si>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</si>
  <si>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</si>
  <si>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</si>
  <si>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</si>
  <si>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</si>
  <si>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</si>
  <si>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</si>
  <si>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</si>
  <si>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</si>
  <si>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</si>
  <si>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</si>
  <si>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</si>
  <si>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</si>
  <si>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</si>
  <si>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</si>
  <si>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</si>
  <si>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</si>
  <si>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</si>
  <si>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</si>
  <si>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</si>
  <si>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</si>
  <si>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</si>
  <si>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</si>
  <si>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</si>
  <si>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</si>
  <si>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</si>
  <si>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</si>
  <si>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</si>
  <si>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</si>
  <si>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</si>
  <si>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</si>
  <si>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</si>
  <si>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</si>
  <si>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</si>
  <si>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</si>
  <si>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</si>
  <si>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</si>
  <si>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</si>
  <si>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</si>
  <si>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</si>
  <si>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</si>
  <si>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</si>
  <si>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</si>
  <si>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</si>
  <si>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</si>
  <si>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</si>
  <si>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</si>
  <si>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</si>
  <si>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</si>
  <si>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</si>
  <si>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</si>
  <si>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</si>
  <si>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</si>
  <si>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</si>
  <si>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</si>
  <si>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</si>
  <si>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</si>
  <si>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</si>
  <si>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</si>
  <si>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</si>
  <si>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</si>
  <si>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</si>
  <si>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</si>
  <si>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</si>
  <si>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</si>
  <si>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</si>
  <si>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</si>
  <si>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</si>
  <si>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</si>
  <si>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</si>
  <si>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</si>
  <si>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</si>
  <si>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</si>
  <si>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</si>
  <si>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</si>
  <si>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</si>
  <si>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</si>
  <si>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</si>
  <si>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</si>
  <si>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</si>
  <si>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</si>
  <si>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</si>
  <si>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</si>
  <si>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</si>
  <si>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</si>
  <si>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</si>
  <si>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</si>
  <si>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</si>
  <si>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</si>
  <si>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</si>
  <si>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</si>
  <si>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</si>
  <si>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</si>
  <si>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</si>
  <si>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</si>
  <si>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</si>
  <si>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</si>
  <si>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</si>
  <si>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</si>
  <si>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</si>
  <si>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</si>
  <si>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</si>
  <si>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</si>
  <si>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</si>
  <si>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</si>
  <si>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</si>
  <si>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</si>
  <si>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</si>
  <si>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</si>
  <si>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</si>
  <si>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</si>
  <si>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</si>
  <si>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</si>
  <si>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</si>
  <si>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</si>
  <si>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</si>
  <si>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</si>
  <si>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</si>
  <si>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</si>
  <si>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</si>
  <si>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</si>
  <si>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</si>
  <si>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</si>
  <si>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</si>
  <si>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전상범, ID : H1900300)</t>
  </si>
  <si>
    <t>출력시각</t>
  </si>
  <si>
    <t>2020년 12월 01일 11:00:51</t>
  </si>
  <si>
    <t>H1900300</t>
  </si>
  <si>
    <t>전상범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</si>
</sst>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57864"/>
        <c:axId val="259858648"/>
      </c:barChart>
      <c:catAx>
        <c:axId val="2598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58648"/>
        <c:crosses val="autoZero"/>
        <c:auto val="1"/>
        <c:lblAlgn val="ctr"/>
        <c:lblOffset val="100"/>
        <c:noMultiLvlLbl val="0"/>
      </c:catAx>
      <c:valAx>
        <c:axId val="25985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5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48232"/>
        <c:axId val="477850976"/>
      </c:barChart>
      <c:catAx>
        <c:axId val="4778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50976"/>
        <c:crosses val="autoZero"/>
        <c:auto val="1"/>
        <c:lblAlgn val="ctr"/>
        <c:lblOffset val="100"/>
        <c:noMultiLvlLbl val="0"/>
      </c:catAx>
      <c:valAx>
        <c:axId val="47785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4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1368"/>
        <c:axId val="477847840"/>
      </c:barChart>
      <c:catAx>
        <c:axId val="47785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7840"/>
        <c:crosses val="autoZero"/>
        <c:auto val="1"/>
        <c:lblAlgn val="ctr"/>
        <c:lblOffset val="100"/>
        <c:noMultiLvlLbl val="0"/>
      </c:catAx>
      <c:valAx>
        <c:axId val="47784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28720"/>
        <c:axId val="478659120"/>
      </c:barChart>
      <c:catAx>
        <c:axId val="18622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9120"/>
        <c:crosses val="autoZero"/>
        <c:auto val="1"/>
        <c:lblAlgn val="ctr"/>
        <c:lblOffset val="100"/>
        <c:noMultiLvlLbl val="0"/>
      </c:catAx>
      <c:valAx>
        <c:axId val="47865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2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60688"/>
        <c:axId val="478657944"/>
      </c:barChart>
      <c:catAx>
        <c:axId val="47866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7944"/>
        <c:crosses val="autoZero"/>
        <c:auto val="1"/>
        <c:lblAlgn val="ctr"/>
        <c:lblOffset val="100"/>
        <c:noMultiLvlLbl val="0"/>
      </c:catAx>
      <c:valAx>
        <c:axId val="478657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6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63824"/>
        <c:axId val="478662256"/>
      </c:barChart>
      <c:catAx>
        <c:axId val="47866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62256"/>
        <c:crosses val="autoZero"/>
        <c:auto val="1"/>
        <c:lblAlgn val="ctr"/>
        <c:lblOffset val="100"/>
        <c:noMultiLvlLbl val="0"/>
      </c:catAx>
      <c:valAx>
        <c:axId val="47866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6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64216"/>
        <c:axId val="478658728"/>
      </c:barChart>
      <c:catAx>
        <c:axId val="47866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8728"/>
        <c:crosses val="autoZero"/>
        <c:auto val="1"/>
        <c:lblAlgn val="ctr"/>
        <c:lblOffset val="100"/>
        <c:noMultiLvlLbl val="0"/>
      </c:catAx>
      <c:valAx>
        <c:axId val="47865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6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64608"/>
        <c:axId val="478661472"/>
      </c:barChart>
      <c:catAx>
        <c:axId val="4786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61472"/>
        <c:crosses val="autoZero"/>
        <c:auto val="1"/>
        <c:lblAlgn val="ctr"/>
        <c:lblOffset val="100"/>
        <c:noMultiLvlLbl val="0"/>
      </c:catAx>
      <c:valAx>
        <c:axId val="47866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65392"/>
        <c:axId val="478661080"/>
      </c:barChart>
      <c:catAx>
        <c:axId val="47866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61080"/>
        <c:crosses val="autoZero"/>
        <c:auto val="1"/>
        <c:lblAlgn val="ctr"/>
        <c:lblOffset val="100"/>
        <c:noMultiLvlLbl val="0"/>
      </c:catAx>
      <c:valAx>
        <c:axId val="4786610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6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58336"/>
        <c:axId val="478659512"/>
      </c:barChart>
      <c:catAx>
        <c:axId val="4786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9512"/>
        <c:crosses val="autoZero"/>
        <c:auto val="1"/>
        <c:lblAlgn val="ctr"/>
        <c:lblOffset val="100"/>
        <c:noMultiLvlLbl val="0"/>
      </c:catAx>
      <c:valAx>
        <c:axId val="47865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2928"/>
        <c:axId val="479131752"/>
      </c:barChart>
      <c:catAx>
        <c:axId val="47913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1752"/>
        <c:crosses val="autoZero"/>
        <c:auto val="1"/>
        <c:lblAlgn val="ctr"/>
        <c:lblOffset val="100"/>
        <c:noMultiLvlLbl val="0"/>
      </c:catAx>
      <c:valAx>
        <c:axId val="479131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56296"/>
        <c:axId val="259859432"/>
      </c:barChart>
      <c:catAx>
        <c:axId val="25985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59432"/>
        <c:crosses val="autoZero"/>
        <c:auto val="1"/>
        <c:lblAlgn val="ctr"/>
        <c:lblOffset val="100"/>
        <c:noMultiLvlLbl val="0"/>
      </c:catAx>
      <c:valAx>
        <c:axId val="25985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5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7048"/>
        <c:axId val="479130576"/>
      </c:barChart>
      <c:catAx>
        <c:axId val="47912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0576"/>
        <c:crosses val="autoZero"/>
        <c:auto val="1"/>
        <c:lblAlgn val="ctr"/>
        <c:lblOffset val="100"/>
        <c:noMultiLvlLbl val="0"/>
      </c:catAx>
      <c:valAx>
        <c:axId val="47913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0184"/>
        <c:axId val="479133320"/>
      </c:barChart>
      <c:catAx>
        <c:axId val="47913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3320"/>
        <c:crosses val="autoZero"/>
        <c:auto val="1"/>
        <c:lblAlgn val="ctr"/>
        <c:lblOffset val="100"/>
        <c:noMultiLvlLbl val="0"/>
      </c:catAx>
      <c:valAx>
        <c:axId val="47913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</c:v>
                </c:pt>
                <c:pt idx="1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32144"/>
        <c:axId val="479127440"/>
      </c:barChart>
      <c:catAx>
        <c:axId val="47913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7440"/>
        <c:crosses val="autoZero"/>
        <c:auto val="1"/>
        <c:lblAlgn val="ctr"/>
        <c:lblOffset val="100"/>
        <c:noMultiLvlLbl val="0"/>
      </c:catAx>
      <c:valAx>
        <c:axId val="47912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15.0203705</c:v>
                </c:pt>
                <c:pt idx="1">
                  <c:v>18.173359999999999</c:v>
                </c:pt>
                <c:pt idx="2">
                  <c:v>18.343098000000001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1360"/>
        <c:axId val="479127832"/>
      </c:barChart>
      <c:catAx>
        <c:axId val="4791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7832"/>
        <c:crosses val="autoZero"/>
        <c:auto val="1"/>
        <c:lblAlgn val="ctr"/>
        <c:lblOffset val="100"/>
        <c:noMultiLvlLbl val="0"/>
      </c:catAx>
      <c:valAx>
        <c:axId val="47912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8616"/>
        <c:axId val="479132536"/>
      </c:barChart>
      <c:catAx>
        <c:axId val="47912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2536"/>
        <c:crosses val="autoZero"/>
        <c:auto val="1"/>
        <c:lblAlgn val="ctr"/>
        <c:lblOffset val="100"/>
        <c:noMultiLvlLbl val="0"/>
      </c:catAx>
      <c:valAx>
        <c:axId val="47913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</c:v>
                </c:pt>
                <c:pt idx="1">
                  <c:v>13.4</c:v>
                </c:pt>
                <c:pt idx="2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29792"/>
        <c:axId val="479949808"/>
      </c:barChart>
      <c:catAx>
        <c:axId val="4791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49808"/>
        <c:crosses val="autoZero"/>
        <c:auto val="1"/>
        <c:lblAlgn val="ctr"/>
        <c:lblOffset val="100"/>
        <c:noMultiLvlLbl val="0"/>
      </c:catAx>
      <c:valAx>
        <c:axId val="4799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55296"/>
        <c:axId val="479956472"/>
      </c:barChart>
      <c:catAx>
        <c:axId val="47995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6472"/>
        <c:crosses val="autoZero"/>
        <c:auto val="1"/>
        <c:lblAlgn val="ctr"/>
        <c:lblOffset val="100"/>
        <c:noMultiLvlLbl val="0"/>
      </c:catAx>
      <c:valAx>
        <c:axId val="47995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5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50200"/>
        <c:axId val="479950592"/>
      </c:barChart>
      <c:catAx>
        <c:axId val="4799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0592"/>
        <c:crosses val="autoZero"/>
        <c:auto val="1"/>
        <c:lblAlgn val="ctr"/>
        <c:lblOffset val="100"/>
        <c:noMultiLvlLbl val="0"/>
      </c:catAx>
      <c:valAx>
        <c:axId val="47995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49024"/>
        <c:axId val="479955688"/>
      </c:barChart>
      <c:catAx>
        <c:axId val="4799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5688"/>
        <c:crosses val="autoZero"/>
        <c:auto val="1"/>
        <c:lblAlgn val="ctr"/>
        <c:lblOffset val="100"/>
        <c:noMultiLvlLbl val="0"/>
      </c:catAx>
      <c:valAx>
        <c:axId val="4799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58256"/>
        <c:axId val="259861784"/>
      </c:barChart>
      <c:catAx>
        <c:axId val="25985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61784"/>
        <c:crosses val="autoZero"/>
        <c:auto val="1"/>
        <c:lblAlgn val="ctr"/>
        <c:lblOffset val="100"/>
        <c:noMultiLvlLbl val="0"/>
      </c:catAx>
      <c:valAx>
        <c:axId val="25986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5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49416"/>
        <c:axId val="479953728"/>
      </c:barChart>
      <c:catAx>
        <c:axId val="4799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3728"/>
        <c:crosses val="autoZero"/>
        <c:auto val="1"/>
        <c:lblAlgn val="ctr"/>
        <c:lblOffset val="100"/>
        <c:noMultiLvlLbl val="0"/>
      </c:catAx>
      <c:valAx>
        <c:axId val="47995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4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50984"/>
        <c:axId val="479954120"/>
      </c:barChart>
      <c:catAx>
        <c:axId val="47995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4120"/>
        <c:crosses val="autoZero"/>
        <c:auto val="1"/>
        <c:lblAlgn val="ctr"/>
        <c:lblOffset val="100"/>
        <c:noMultiLvlLbl val="0"/>
      </c:catAx>
      <c:valAx>
        <c:axId val="47995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5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952944"/>
        <c:axId val="479951768"/>
      </c:barChart>
      <c:catAx>
        <c:axId val="47995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951768"/>
        <c:crosses val="autoZero"/>
        <c:auto val="1"/>
        <c:lblAlgn val="ctr"/>
        <c:lblOffset val="100"/>
        <c:noMultiLvlLbl val="0"/>
      </c:catAx>
      <c:valAx>
        <c:axId val="4799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95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57472"/>
        <c:axId val="259862176"/>
      </c:barChart>
      <c:catAx>
        <c:axId val="2598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62176"/>
        <c:crosses val="autoZero"/>
        <c:auto val="1"/>
        <c:lblAlgn val="ctr"/>
        <c:lblOffset val="100"/>
        <c:noMultiLvlLbl val="0"/>
      </c:catAx>
      <c:valAx>
        <c:axId val="25986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1760"/>
        <c:axId val="477849016"/>
      </c:barChart>
      <c:catAx>
        <c:axId val="47785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9016"/>
        <c:crosses val="autoZero"/>
        <c:auto val="1"/>
        <c:lblAlgn val="ctr"/>
        <c:lblOffset val="100"/>
        <c:noMultiLvlLbl val="0"/>
      </c:catAx>
      <c:valAx>
        <c:axId val="477849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3720"/>
        <c:axId val="477850192"/>
      </c:barChart>
      <c:catAx>
        <c:axId val="47785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50192"/>
        <c:crosses val="autoZero"/>
        <c:auto val="1"/>
        <c:lblAlgn val="ctr"/>
        <c:lblOffset val="100"/>
        <c:noMultiLvlLbl val="0"/>
      </c:catAx>
      <c:valAx>
        <c:axId val="47785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2936"/>
        <c:axId val="477850584"/>
      </c:barChart>
      <c:catAx>
        <c:axId val="47785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50584"/>
        <c:crosses val="autoZero"/>
        <c:auto val="1"/>
        <c:lblAlgn val="ctr"/>
        <c:lblOffset val="100"/>
        <c:noMultiLvlLbl val="0"/>
      </c:catAx>
      <c:valAx>
        <c:axId val="47785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2152"/>
        <c:axId val="477854112"/>
      </c:barChart>
      <c:catAx>
        <c:axId val="47785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54112"/>
        <c:crosses val="autoZero"/>
        <c:auto val="1"/>
        <c:lblAlgn val="ctr"/>
        <c:lblOffset val="100"/>
        <c:noMultiLvlLbl val="0"/>
      </c:catAx>
      <c:valAx>
        <c:axId val="47785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54896"/>
        <c:axId val="477848624"/>
      </c:barChart>
      <c:catAx>
        <c:axId val="47785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8624"/>
        <c:crosses val="autoZero"/>
        <c:auto val="1"/>
        <c:lblAlgn val="ctr"/>
        <c:lblOffset val="100"/>
        <c:noMultiLvlLbl val="0"/>
      </c:catAx>
      <c:valAx>
        <c:axId val="47784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5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전상범, ID : H1900300)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11:00:51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2275.5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66.5</v>
      </c>
      <c r="G8" s="59">
        <f>'DRIs DATA 입력'!G8</f>
        <v>13.4</v>
      </c>
      <c r="H8" s="59">
        <f>'DRIs DATA 입력'!H8</f>
        <v>20.100000000000001</v>
      </c>
      <c r="I8" s="46"/>
      <c r="J8" s="59" t="s">
        <v>216</v>
      </c>
      <c r="K8" s="59">
        <f>'DRIs DATA 입력'!K8</f>
        <v>3</v>
      </c>
      <c r="L8" s="59">
        <f>'DRIs DATA 입력'!L8</f>
        <v>11.4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482.7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183.1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522.6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620.5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1339.3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3729.5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168.2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1469.2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352.7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B10" sqref="AB1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2200</v>
      </c>
      <c r="C6" s="66">
        <v>2275.5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86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32.4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66.5</v>
      </c>
      <c r="G8" s="66">
        <v>13.4</v>
      </c>
      <c r="H8" s="66">
        <v>20.100000000000001</v>
      </c>
      <c r="J8" s="66" t="s">
        <v>216</v>
      </c>
      <c r="K8" s="66">
        <v>3</v>
      </c>
      <c r="L8" s="66">
        <v>11.4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482.7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183.1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167.3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18.3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2.5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522.6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12.5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5.2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620.5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1339.3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3729.5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3703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168.2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142.80000000000001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16.7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11.2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1469.2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352.7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85.1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60</v>
      </c>
      <c r="E2" s="61">
        <v>2275.498</v>
      </c>
      <c r="F2" s="61">
        <v>284.60489999999999</v>
      </c>
      <c r="G2" s="61">
        <v>57.296764000000003</v>
      </c>
      <c r="H2" s="61">
        <v>33.186253000000001</v>
      </c>
      <c r="I2" s="61">
        <v>24.110507999999999</v>
      </c>
      <c r="J2" s="61">
        <v>86.025149999999996</v>
      </c>
      <c r="K2" s="61">
        <v>45.123049999999999</v>
      </c>
      <c r="L2" s="61">
        <v>40.902099999999997</v>
      </c>
      <c r="M2" s="61">
        <v>32.355186000000003</v>
      </c>
      <c r="N2" s="61">
        <v>3.9196936999999998</v>
      </c>
      <c r="O2" s="61">
        <v>16.626183000000001</v>
      </c>
      <c r="P2" s="61">
        <v>2004.8733</v>
      </c>
      <c r="Q2" s="61">
        <v>21.947642999999999</v>
      </c>
      <c r="R2" s="61">
        <v>482.65395999999998</v>
      </c>
      <c r="S2" s="61">
        <v>129.06447</v>
      </c>
      <c r="T2" s="61">
        <v>4243.0703000000003</v>
      </c>
      <c r="U2" s="61">
        <v>6.2164549999999998</v>
      </c>
      <c r="V2" s="61">
        <v>20.2395</v>
      </c>
      <c r="W2" s="61">
        <v>183.08503999999999</v>
      </c>
      <c r="X2" s="61">
        <v>167.26736</v>
      </c>
      <c r="Y2" s="61">
        <v>1.8257087000000001</v>
      </c>
      <c r="Z2" s="61">
        <v>1.8282231</v>
      </c>
      <c r="AA2" s="61">
        <v>18.340841000000001</v>
      </c>
      <c r="AB2" s="61">
        <v>2.5368927000000001</v>
      </c>
      <c r="AC2" s="61">
        <v>522.61329999999998</v>
      </c>
      <c r="AD2" s="61">
        <v>12.500807999999999</v>
      </c>
      <c r="AE2" s="61">
        <v>3.6784265</v>
      </c>
      <c r="AF2" s="61">
        <v>5.1688830000000001</v>
      </c>
      <c r="AG2" s="61">
        <v>620.53594999999996</v>
      </c>
      <c r="AH2" s="61">
        <v>333.27524</v>
      </c>
      <c r="AI2" s="61">
        <v>287.26067999999998</v>
      </c>
      <c r="AJ2" s="61">
        <v>1339.2837999999999</v>
      </c>
      <c r="AK2" s="61">
        <v>3729.4749000000002</v>
      </c>
      <c r="AL2" s="61">
        <v>168.21496999999999</v>
      </c>
      <c r="AM2" s="61">
        <v>3702.9668000000001</v>
      </c>
      <c r="AN2" s="61">
        <v>142.81253000000001</v>
      </c>
      <c r="AO2" s="61">
        <v>16.651675999999998</v>
      </c>
      <c r="AP2" s="61">
        <v>11.512643000000001</v>
      </c>
      <c r="AQ2" s="61">
        <v>5.1390333000000004</v>
      </c>
      <c r="AR2" s="61">
        <v>11.159525</v>
      </c>
      <c r="AS2" s="61">
        <v>1469.2103</v>
      </c>
      <c r="AT2" s="61">
        <v>0.11461349999999999</v>
      </c>
      <c r="AU2" s="61">
        <v>2.6711260999999999</v>
      </c>
      <c r="AV2" s="61">
        <v>352.74576000000002</v>
      </c>
      <c r="AW2" s="61">
        <v>85.133179999999996</v>
      </c>
      <c r="AX2" s="61">
        <v>0.124924414</v>
      </c>
      <c r="AY2" s="61">
        <v>1.2376069000000001</v>
      </c>
      <c r="AZ2" s="61">
        <v>339.28967</v>
      </c>
      <c r="BA2" s="61">
        <v>51.565089999999998</v>
      </c>
      <c r="BB2" s="61">
        <v>15.0203705</v>
      </c>
      <c r="BC2" s="61">
        <v>18.173359999999999</v>
      </c>
      <c r="BD2" s="61">
        <v>18.343098000000001</v>
      </c>
      <c r="BE2" s="61">
        <v>1.7626071000000001</v>
      </c>
      <c r="BF2" s="61">
        <v>6.6124606000000004</v>
      </c>
      <c r="BG2" s="61">
        <v>6.9387240000000003E-3</v>
      </c>
      <c r="BH2" s="61">
        <v>3.4095090000000002E-2</v>
      </c>
      <c r="BI2" s="61">
        <v>2.604393E-2</v>
      </c>
      <c r="BJ2" s="61">
        <v>0.10331646999999999</v>
      </c>
      <c r="BK2" s="61">
        <v>5.3374800000000001E-4</v>
      </c>
      <c r="BL2" s="61">
        <v>0.20213640999999999</v>
      </c>
      <c r="BM2" s="61">
        <v>2.1117007999999999</v>
      </c>
      <c r="BN2" s="61">
        <v>0.32260860000000002</v>
      </c>
      <c r="BO2" s="61">
        <v>31.233912</v>
      </c>
      <c r="BP2" s="61">
        <v>4.3470300000000002</v>
      </c>
      <c r="BQ2" s="61">
        <v>9.8615940000000002</v>
      </c>
      <c r="BR2" s="61">
        <v>42.692790000000002</v>
      </c>
      <c r="BS2" s="61">
        <v>27.46067</v>
      </c>
      <c r="BT2" s="61">
        <v>3.0498745</v>
      </c>
      <c r="BU2" s="61">
        <v>0.42368728</v>
      </c>
      <c r="BV2" s="61">
        <v>8.1610433999999996E-2</v>
      </c>
      <c r="BW2" s="61">
        <v>0.29497190000000001</v>
      </c>
      <c r="BX2" s="61">
        <v>1.1954724000000001</v>
      </c>
      <c r="BY2" s="61">
        <v>0.13691655</v>
      </c>
      <c r="BZ2" s="61">
        <v>1.1443989999999999E-3</v>
      </c>
      <c r="CA2" s="61">
        <v>1.0366614000000001</v>
      </c>
      <c r="CB2" s="61">
        <v>3.7916735E-2</v>
      </c>
      <c r="CC2" s="61">
        <v>0.14479512</v>
      </c>
      <c r="CD2" s="61">
        <v>1.9130174</v>
      </c>
      <c r="CE2" s="61">
        <v>0.10834476</v>
      </c>
      <c r="CF2" s="61">
        <v>0.76134926000000003</v>
      </c>
      <c r="CG2" s="61">
        <v>0</v>
      </c>
      <c r="CH2" s="61">
        <v>5.4928063999999999E-2</v>
      </c>
      <c r="CI2" s="164">
        <v>1.94286E-7</v>
      </c>
      <c r="CJ2" s="61">
        <v>4.3135852999999997</v>
      </c>
      <c r="CK2" s="61">
        <v>1.9931292E-2</v>
      </c>
      <c r="CL2" s="61">
        <v>3.4850492000000002</v>
      </c>
      <c r="CM2" s="61">
        <v>1.7937430999999999</v>
      </c>
      <c r="CN2" s="61">
        <v>2390.1895</v>
      </c>
      <c r="CO2" s="61">
        <v>4181.1890000000003</v>
      </c>
      <c r="CP2" s="61">
        <v>3147.4663</v>
      </c>
      <c r="CQ2" s="61">
        <v>986.13904000000002</v>
      </c>
      <c r="CR2" s="61">
        <v>476.04020000000003</v>
      </c>
      <c r="CS2" s="61">
        <v>345.56625000000003</v>
      </c>
      <c r="CT2" s="61">
        <v>2382.8208</v>
      </c>
      <c r="CU2" s="61">
        <v>1664.9926</v>
      </c>
      <c r="CV2" s="61">
        <v>1054.8267000000001</v>
      </c>
      <c r="CW2" s="61">
        <v>1975.8390999999999</v>
      </c>
      <c r="CX2" s="61">
        <v>552.03283999999996</v>
      </c>
      <c r="CY2" s="61">
        <v>2737.4897000000001</v>
      </c>
      <c r="CZ2" s="61">
        <v>1665.9331999999999</v>
      </c>
      <c r="DA2" s="61">
        <v>3772.3917999999999</v>
      </c>
      <c r="DB2" s="61">
        <v>3122.4459999999999</v>
      </c>
      <c r="DC2" s="61">
        <v>5629.8019999999997</v>
      </c>
      <c r="DD2" s="61">
        <v>9467.902</v>
      </c>
      <c r="DE2" s="61">
        <v>2150.7754</v>
      </c>
      <c r="DF2" s="61">
        <v>3369.1381999999999</v>
      </c>
      <c r="DG2" s="61">
        <v>2223.2559999999999</v>
      </c>
      <c r="DH2" s="61">
        <v>138.62778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51.565089999999998</v>
      </c>
      <c r="B6">
        <f>BB2</f>
        <v>15.0203705</v>
      </c>
      <c r="C6">
        <f>BC2</f>
        <v>18.173359999999999</v>
      </c>
      <c r="D6">
        <f>BD2</f>
        <v>18.343098000000001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22133</v>
      </c>
      <c r="C2" s="56">
        <f ca="1">YEAR(TODAY())-YEAR(B2)+IF(TODAY()&gt;=DATE(YEAR(TODAY()),MONTH(B2),DAY(B2)),0,-1)</f>
        <v>60</v>
      </c>
      <c r="E2" s="52">
        <v>164.9</v>
      </c>
      <c r="F2" s="53" t="s">
        <v>39</v>
      </c>
      <c r="G2" s="52">
        <v>57.5</v>
      </c>
      <c r="H2" s="51" t="s">
        <v>41</v>
      </c>
      <c r="I2" s="77">
        <f>ROUND(G3/E3^2,1)</f>
        <v>21.1</v>
      </c>
    </row>
    <row r="3" spans="1:9" x14ac:dyDescent="0.3">
      <c r="E3" s="51">
        <f>E2/100</f>
        <v>1.649</v>
      </c>
      <c r="F3" s="51" t="s">
        <v>40</v>
      </c>
      <c r="G3" s="51">
        <f>G2</f>
        <v>57.5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전상범, ID : H1900300)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11:00:51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60</v>
      </c>
      <c r="G12" s="142"/>
      <c r="H12" s="142"/>
      <c r="I12" s="142"/>
      <c r="K12" s="133">
        <f>'개인정보 및 신체계측 입력'!E2</f>
        <v>164.9</v>
      </c>
      <c r="L12" s="134"/>
      <c r="M12" s="127">
        <f>'개인정보 및 신체계측 입력'!G2</f>
        <v>57.5</v>
      </c>
      <c r="N12" s="128"/>
      <c r="O12" s="123" t="s">
        <v>271</v>
      </c>
      <c r="P12" s="117"/>
      <c r="Q12" s="120">
        <f>'개인정보 및 신체계측 입력'!I2</f>
        <v>21.1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전상범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66.5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13.4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20.100000000000001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11.4</v>
      </c>
      <c r="L72" s="36" t="s">
        <v>53</v>
      </c>
      <c r="M72" s="36">
        <f>ROUND('DRIs DATA'!K8,1)</f>
        <v>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64.36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168.33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167.3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166.67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77.56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248.63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167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2020-12-03T02:26:27Z</dcterms:modified>
</cp:coreProperties>
</file>