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<sst xmlns="http://schemas.openxmlformats.org/spreadsheetml/2006/main" count="692" uniqueCount="283">
  <si>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</si>
  <si>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</si>
  <si>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</si>
  <si>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</si>
  <si>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</si>
  <si>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</si>
  <si>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</si>
  <si>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</si>
  <si>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</si>
  <si>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</si>
  <si>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</si>
  <si>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</si>
  <si>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</si>
  <si>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</si>
  <si>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</si>
  <si>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</si>
  <si>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</si>
  <si>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</si>
  <si>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</si>
  <si>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</si>
  <si>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</si>
  <si>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</si>
  <si>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</si>
  <si>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</si>
  <si>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</si>
  <si>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</si>
  <si>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</si>
  <si>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</si>
  <si>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</si>
  <si>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</si>
  <si>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</si>
  <si>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</si>
  <si>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</si>
  <si>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</si>
  <si>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</si>
  <si>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</si>
  <si>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</si>
  <si>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</si>
  <si>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</si>
  <si>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</si>
  <si>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</si>
  <si>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</si>
  <si>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</si>
  <si>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</si>
  <si>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</si>
  <si>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</si>
  <si>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</si>
  <si>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</si>
  <si>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</si>
  <si>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</si>
  <si>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</si>
  <si>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</si>
  <si>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</si>
  <si>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</si>
  <si>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</si>
  <si>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</si>
  <si>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</si>
  <si>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</si>
  <si>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</si>
  <si>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</si>
  <si>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</si>
  <si>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</si>
  <si>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</si>
  <si>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</si>
  <si>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</si>
  <si>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</si>
  <si>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</si>
  <si>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</si>
  <si>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</si>
  <si>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</si>
  <si>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</si>
  <si>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</si>
  <si>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</si>
  <si>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</si>
  <si>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</si>
  <si>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</si>
  <si>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</si>
  <si>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</si>
  <si>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</si>
  <si>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</si>
  <si>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</si>
  <si>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</si>
  <si>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</si>
  <si>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</si>
  <si>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</si>
  <si>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</si>
  <si>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</si>
  <si>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</si>
  <si>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</si>
  <si>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</si>
  <si>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</si>
  <si>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</si>
  <si>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</si>
  <si>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</si>
  <si>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</si>
  <si>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</si>
  <si>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</si>
  <si>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</si>
  <si>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</si>
  <si>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</si>
  <si>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</si>
  <si>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</si>
  <si>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</si>
  <si>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</si>
  <si>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</si>
  <si>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</si>
  <si>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</si>
  <si>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</si>
  <si>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</si>
  <si>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</si>
  <si>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</si>
  <si>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</si>
  <si>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</si>
  <si>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</si>
  <si>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</si>
  <si>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</si>
  <si>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</si>
  <si>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</si>
  <si>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</si>
  <si>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</si>
  <si>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</si>
  <si>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</si>
  <si>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</si>
  <si>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</si>
  <si>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</si>
  <si>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</si>
  <si>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</si>
  <si>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</si>
  <si>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</si>
  <si>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</si>
  <si>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</si>
  <si>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</si>
  <si>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</si>
  <si>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</si>
  <si>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</si>
  <si>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</si>
  <si>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</si>
  <si>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</si>
  <si>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</si>
  <si>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</si>
  <si>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</si>
  <si>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</si>
  <si>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</si>
  <si>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</si>
  <si>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</si>
  <si>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</si>
  <si>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</si>
  <si>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</si>
  <si>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</si>
  <si>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</si>
  <si>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</si>
  <si>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</si>
  <si>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</si>
  <si>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</si>
  <si>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</si>
  <si>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</si>
  <si>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</si>
  <si>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</si>
  <si>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</si>
  <si>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</si>
  <si>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</si>
  <si>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</si>
  <si>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</si>
  <si>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</si>
  <si>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</si>
  <si>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</si>
  <si>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</si>
  <si>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</si>
  <si>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</si>
  <si>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</si>
  <si>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</si>
  <si>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</si>
  <si>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</si>
  <si>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</si>
  <si>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</si>
  <si>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</si>
  <si>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</si>
  <si>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</si>
  <si>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</si>
  <si>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</si>
  <si>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</si>
  <si>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</si>
  <si>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</si>
  <si>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</si>
  <si>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</si>
  <si>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</si>
  <si>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</si>
  <si>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</si>
  <si>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</si>
  <si>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</si>
  <si>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</si>
  <si>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</si>
  <si>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</si>
  <si>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</si>
  <si>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</si>
  <si>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</si>
  <si>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</si>
  <si>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</si>
  <si>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</si>
  <si>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</si>
  <si>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</si>
  <si>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</si>
  <si>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</si>
  <si>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</si>
  <si>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</si>
  <si>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</si>
  <si>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</si>
  <si>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</si>
  <si>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</si>
  <si>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</si>
  <si>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</si>
  <si>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</si>
  <si>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</si>
  <si>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</si>
  <si>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</si>
  <si>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</si>
  <si>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</si>
  <si>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</si>
  <si>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</si>
  <si>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</si>
  <si>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</si>
  <si>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</si>
  <si>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</si>
  <si>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</si>
  <si>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</si>
  <si>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</si>
  <si>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</si>
  <si>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</si>
  <si>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</si>
  <si>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</si>
  <si>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</si>
  <si>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</si>
  <si>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</si>
  <si>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</si>
  <si>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</si>
  <si>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</si>
  <si>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</si>
  <si>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</si>
  <si>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</si>
  <si>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</si>
  <si>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</si>
  <si>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</si>
  <si>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</si>
  <si>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</si>
  <si>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</si>
  <si>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</si>
  <si>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</si>
  <si>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</si>
  <si>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</si>
  <si>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</si>
  <si>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</si>
  <si>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</si>
  <si>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</si>
  <si>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</si>
  <si>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</si>
  <si>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</si>
  <si>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</si>
  <si>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</si>
  <si>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</si>
  <si>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</si>
  <si>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</si>
  <si>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</si>
  <si>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</si>
  <si>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</si>
  <si>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</si>
  <si>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</si>
  <si>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</si>
  <si>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</si>
  <si>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</si>
  <si>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</si>
  <si>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</si>
  <si>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</si>
  <si>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</si>
  <si>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</si>
  <si>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</si>
  <si>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</si>
  <si>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</si>
  <si>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</si>
  <si>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배국호, ID : H1900301)</t>
  </si>
  <si>
    <t>출력시각</t>
  </si>
  <si>
    <t>2020년 12월 01일 10:59:19</t>
  </si>
  <si>
    <t>H1900301</t>
  </si>
  <si>
    <t>배국호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</si>
</sst>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2849320"/>
        <c:axId val="252852064"/>
      </c:barChart>
      <c:catAx>
        <c:axId val="25284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2852064"/>
        <c:crosses val="autoZero"/>
        <c:auto val="1"/>
        <c:lblAlgn val="ctr"/>
        <c:lblOffset val="100"/>
        <c:noMultiLvlLbl val="0"/>
      </c:catAx>
      <c:valAx>
        <c:axId val="25285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284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52656"/>
        <c:axId val="469553048"/>
      </c:barChart>
      <c:catAx>
        <c:axId val="46955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53048"/>
        <c:crosses val="autoZero"/>
        <c:auto val="1"/>
        <c:lblAlgn val="ctr"/>
        <c:lblOffset val="100"/>
        <c:noMultiLvlLbl val="0"/>
      </c:catAx>
      <c:valAx>
        <c:axId val="46955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5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53832"/>
        <c:axId val="469554616"/>
      </c:barChart>
      <c:catAx>
        <c:axId val="46955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54616"/>
        <c:crosses val="autoZero"/>
        <c:auto val="1"/>
        <c:lblAlgn val="ctr"/>
        <c:lblOffset val="100"/>
        <c:noMultiLvlLbl val="0"/>
      </c:catAx>
      <c:valAx>
        <c:axId val="46955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5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1233.4000000000001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059152"/>
        <c:axId val="469793184"/>
      </c:barChart>
      <c:catAx>
        <c:axId val="17905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793184"/>
        <c:crosses val="autoZero"/>
        <c:auto val="1"/>
        <c:lblAlgn val="ctr"/>
        <c:lblOffset val="100"/>
        <c:noMultiLvlLbl val="0"/>
      </c:catAx>
      <c:valAx>
        <c:axId val="46979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05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3298.7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793576"/>
        <c:axId val="469792008"/>
      </c:barChart>
      <c:catAx>
        <c:axId val="46979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792008"/>
        <c:crosses val="autoZero"/>
        <c:auto val="1"/>
        <c:lblAlgn val="ctr"/>
        <c:lblOffset val="100"/>
        <c:noMultiLvlLbl val="0"/>
      </c:catAx>
      <c:valAx>
        <c:axId val="46979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79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795928"/>
        <c:axId val="469791616"/>
      </c:barChart>
      <c:catAx>
        <c:axId val="46979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791616"/>
        <c:crosses val="autoZero"/>
        <c:auto val="1"/>
        <c:lblAlgn val="ctr"/>
        <c:lblOffset val="100"/>
        <c:noMultiLvlLbl val="0"/>
      </c:catAx>
      <c:valAx>
        <c:axId val="46979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79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792792"/>
        <c:axId val="469798672"/>
      </c:barChart>
      <c:catAx>
        <c:axId val="46979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798672"/>
        <c:crosses val="autoZero"/>
        <c:auto val="1"/>
        <c:lblAlgn val="ctr"/>
        <c:lblOffset val="100"/>
        <c:noMultiLvlLbl val="0"/>
      </c:catAx>
      <c:valAx>
        <c:axId val="46979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79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794360"/>
        <c:axId val="469794752"/>
      </c:barChart>
      <c:catAx>
        <c:axId val="46979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794752"/>
        <c:crosses val="autoZero"/>
        <c:auto val="1"/>
        <c:lblAlgn val="ctr"/>
        <c:lblOffset val="100"/>
        <c:noMultiLvlLbl val="0"/>
      </c:catAx>
      <c:valAx>
        <c:axId val="469794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79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796320"/>
        <c:axId val="469795536"/>
      </c:barChart>
      <c:catAx>
        <c:axId val="46979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795536"/>
        <c:crosses val="autoZero"/>
        <c:auto val="1"/>
        <c:lblAlgn val="ctr"/>
        <c:lblOffset val="100"/>
        <c:noMultiLvlLbl val="0"/>
      </c:catAx>
      <c:valAx>
        <c:axId val="469795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7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797104"/>
        <c:axId val="469799064"/>
      </c:barChart>
      <c:catAx>
        <c:axId val="46979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799064"/>
        <c:crosses val="autoZero"/>
        <c:auto val="1"/>
        <c:lblAlgn val="ctr"/>
        <c:lblOffset val="100"/>
        <c:noMultiLvlLbl val="0"/>
      </c:catAx>
      <c:valAx>
        <c:axId val="46979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79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076848"/>
        <c:axId val="470077632"/>
      </c:barChart>
      <c:catAx>
        <c:axId val="47007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077632"/>
        <c:crosses val="autoZero"/>
        <c:auto val="1"/>
        <c:lblAlgn val="ctr"/>
        <c:lblOffset val="100"/>
        <c:noMultiLvlLbl val="0"/>
      </c:catAx>
      <c:valAx>
        <c:axId val="470077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07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2849712"/>
        <c:axId val="252852848"/>
      </c:barChart>
      <c:catAx>
        <c:axId val="25284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2852848"/>
        <c:crosses val="autoZero"/>
        <c:auto val="1"/>
        <c:lblAlgn val="ctr"/>
        <c:lblOffset val="100"/>
        <c:noMultiLvlLbl val="0"/>
      </c:catAx>
      <c:valAx>
        <c:axId val="252852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284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078808"/>
        <c:axId val="470074496"/>
      </c:barChart>
      <c:catAx>
        <c:axId val="47007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074496"/>
        <c:crosses val="autoZero"/>
        <c:auto val="1"/>
        <c:lblAlgn val="ctr"/>
        <c:lblOffset val="100"/>
        <c:noMultiLvlLbl val="0"/>
      </c:catAx>
      <c:valAx>
        <c:axId val="47007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07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081552"/>
        <c:axId val="470076064"/>
      </c:barChart>
      <c:catAx>
        <c:axId val="47008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076064"/>
        <c:crosses val="autoZero"/>
        <c:auto val="1"/>
        <c:lblAlgn val="ctr"/>
        <c:lblOffset val="100"/>
        <c:noMultiLvlLbl val="0"/>
      </c:catAx>
      <c:valAx>
        <c:axId val="47007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08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</c:v>
                </c:pt>
                <c:pt idx="1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0078024"/>
        <c:axId val="470075280"/>
      </c:barChart>
      <c:catAx>
        <c:axId val="47007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075280"/>
        <c:crosses val="autoZero"/>
        <c:auto val="1"/>
        <c:lblAlgn val="ctr"/>
        <c:lblOffset val="100"/>
        <c:noMultiLvlLbl val="0"/>
      </c:catAx>
      <c:valAx>
        <c:axId val="47007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07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6.7248235000000003</c:v>
                </c:pt>
                <c:pt idx="1">
                  <c:v>8.5066729999999993</c:v>
                </c:pt>
                <c:pt idx="2">
                  <c:v>13.0691805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076456"/>
        <c:axId val="470079592"/>
      </c:barChart>
      <c:catAx>
        <c:axId val="47007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079592"/>
        <c:crosses val="autoZero"/>
        <c:auto val="1"/>
        <c:lblAlgn val="ctr"/>
        <c:lblOffset val="100"/>
        <c:noMultiLvlLbl val="0"/>
      </c:catAx>
      <c:valAx>
        <c:axId val="47007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07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080376"/>
        <c:axId val="470080768"/>
      </c:barChart>
      <c:catAx>
        <c:axId val="47008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080768"/>
        <c:crosses val="autoZero"/>
        <c:auto val="1"/>
        <c:lblAlgn val="ctr"/>
        <c:lblOffset val="100"/>
        <c:noMultiLvlLbl val="0"/>
      </c:catAx>
      <c:valAx>
        <c:axId val="47008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08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79.8</c:v>
                </c:pt>
                <c:pt idx="1">
                  <c:v>6.3</c:v>
                </c:pt>
                <c:pt idx="2">
                  <c:v>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0074888"/>
        <c:axId val="471054848"/>
      </c:barChart>
      <c:catAx>
        <c:axId val="47007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54848"/>
        <c:crosses val="autoZero"/>
        <c:auto val="1"/>
        <c:lblAlgn val="ctr"/>
        <c:lblOffset val="100"/>
        <c:noMultiLvlLbl val="0"/>
      </c:catAx>
      <c:valAx>
        <c:axId val="47105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07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2178.1999999999998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48184"/>
        <c:axId val="471048576"/>
      </c:barChart>
      <c:catAx>
        <c:axId val="47104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48576"/>
        <c:crosses val="autoZero"/>
        <c:auto val="1"/>
        <c:lblAlgn val="ctr"/>
        <c:lblOffset val="100"/>
        <c:noMultiLvlLbl val="0"/>
      </c:catAx>
      <c:valAx>
        <c:axId val="47104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4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55240"/>
        <c:axId val="471055632"/>
      </c:barChart>
      <c:catAx>
        <c:axId val="47105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55632"/>
        <c:crosses val="autoZero"/>
        <c:auto val="1"/>
        <c:lblAlgn val="ctr"/>
        <c:lblOffset val="100"/>
        <c:noMultiLvlLbl val="0"/>
      </c:catAx>
      <c:valAx>
        <c:axId val="471055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5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52104"/>
        <c:axId val="471050536"/>
      </c:barChart>
      <c:catAx>
        <c:axId val="4710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50536"/>
        <c:crosses val="autoZero"/>
        <c:auto val="1"/>
        <c:lblAlgn val="ctr"/>
        <c:lblOffset val="100"/>
        <c:noMultiLvlLbl val="0"/>
      </c:catAx>
      <c:valAx>
        <c:axId val="47105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2846184"/>
        <c:axId val="252846576"/>
      </c:barChart>
      <c:catAx>
        <c:axId val="25284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2846576"/>
        <c:crosses val="autoZero"/>
        <c:auto val="1"/>
        <c:lblAlgn val="ctr"/>
        <c:lblOffset val="100"/>
        <c:noMultiLvlLbl val="0"/>
      </c:catAx>
      <c:valAx>
        <c:axId val="25284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284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4605.6000000000004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52888"/>
        <c:axId val="471053280"/>
      </c:barChart>
      <c:catAx>
        <c:axId val="47105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53280"/>
        <c:crosses val="autoZero"/>
        <c:auto val="1"/>
        <c:lblAlgn val="ctr"/>
        <c:lblOffset val="100"/>
        <c:noMultiLvlLbl val="0"/>
      </c:catAx>
      <c:valAx>
        <c:axId val="47105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5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49752"/>
        <c:axId val="471054064"/>
      </c:barChart>
      <c:catAx>
        <c:axId val="47104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54064"/>
        <c:crosses val="autoZero"/>
        <c:auto val="1"/>
        <c:lblAlgn val="ctr"/>
        <c:lblOffset val="100"/>
        <c:noMultiLvlLbl val="0"/>
      </c:catAx>
      <c:valAx>
        <c:axId val="471054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4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52496"/>
        <c:axId val="471053672"/>
      </c:barChart>
      <c:catAx>
        <c:axId val="47105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53672"/>
        <c:crosses val="autoZero"/>
        <c:auto val="1"/>
        <c:lblAlgn val="ctr"/>
        <c:lblOffset val="100"/>
        <c:noMultiLvlLbl val="0"/>
      </c:catAx>
      <c:valAx>
        <c:axId val="47105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5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2846968"/>
        <c:axId val="252847360"/>
      </c:barChart>
      <c:catAx>
        <c:axId val="25284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2847360"/>
        <c:crosses val="autoZero"/>
        <c:auto val="1"/>
        <c:lblAlgn val="ctr"/>
        <c:lblOffset val="100"/>
        <c:noMultiLvlLbl val="0"/>
      </c:catAx>
      <c:valAx>
        <c:axId val="25284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284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55008"/>
        <c:axId val="469551872"/>
      </c:barChart>
      <c:catAx>
        <c:axId val="46955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51872"/>
        <c:crosses val="autoZero"/>
        <c:auto val="1"/>
        <c:lblAlgn val="ctr"/>
        <c:lblOffset val="100"/>
        <c:noMultiLvlLbl val="0"/>
      </c:catAx>
      <c:valAx>
        <c:axId val="46955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5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55792"/>
        <c:axId val="469554224"/>
      </c:barChart>
      <c:catAx>
        <c:axId val="46955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54224"/>
        <c:crosses val="autoZero"/>
        <c:auto val="1"/>
        <c:lblAlgn val="ctr"/>
        <c:lblOffset val="100"/>
        <c:noMultiLvlLbl val="0"/>
      </c:catAx>
      <c:valAx>
        <c:axId val="46955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5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51088"/>
        <c:axId val="469552264"/>
      </c:barChart>
      <c:catAx>
        <c:axId val="46955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52264"/>
        <c:crosses val="autoZero"/>
        <c:auto val="1"/>
        <c:lblAlgn val="ctr"/>
        <c:lblOffset val="100"/>
        <c:noMultiLvlLbl val="0"/>
      </c:catAx>
      <c:valAx>
        <c:axId val="46955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5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56968"/>
        <c:axId val="469558144"/>
      </c:barChart>
      <c:catAx>
        <c:axId val="46955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58144"/>
        <c:crosses val="autoZero"/>
        <c:auto val="1"/>
        <c:lblAlgn val="ctr"/>
        <c:lblOffset val="100"/>
        <c:noMultiLvlLbl val="0"/>
      </c:catAx>
      <c:valAx>
        <c:axId val="46955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5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57752"/>
        <c:axId val="469551480"/>
      </c:barChart>
      <c:catAx>
        <c:axId val="46955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51480"/>
        <c:crosses val="autoZero"/>
        <c:auto val="1"/>
        <c:lblAlgn val="ctr"/>
        <c:lblOffset val="100"/>
        <c:noMultiLvlLbl val="0"/>
      </c:catAx>
      <c:valAx>
        <c:axId val="46955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5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배국호, ID : H1900301)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01일 10:59:19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2178.1999999999998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66.599999999999994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79.8</v>
      </c>
      <c r="G8" s="59">
        <f>'DRIs DATA 입력'!G8</f>
        <v>6.3</v>
      </c>
      <c r="H8" s="59">
        <f>'DRIs DATA 입력'!H8</f>
        <v>13.8</v>
      </c>
      <c r="I8" s="46"/>
      <c r="J8" s="59" t="s">
        <v>216</v>
      </c>
      <c r="K8" s="59">
        <f>'DRIs DATA 입력'!K8</f>
        <v>5.3</v>
      </c>
      <c r="L8" s="59">
        <f>'DRIs DATA 입력'!L8</f>
        <v>9.4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475.1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17.600000000000001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394.3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114.5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16.600000000000001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600.9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2.2999999999999998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429.2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1233.4000000000001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4605.6000000000004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3298.7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165.2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144.9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81.599999999999994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2200</v>
      </c>
      <c r="C6" s="66">
        <v>2178.1999999999998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50</v>
      </c>
      <c r="P6" s="66">
        <v>60</v>
      </c>
      <c r="Q6" s="66">
        <v>0</v>
      </c>
      <c r="R6" s="66">
        <v>0</v>
      </c>
      <c r="S6" s="66">
        <v>66.599999999999994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26.3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79.8</v>
      </c>
      <c r="G8" s="66">
        <v>6.3</v>
      </c>
      <c r="H8" s="66">
        <v>13.8</v>
      </c>
      <c r="J8" s="66" t="s">
        <v>216</v>
      </c>
      <c r="K8" s="66">
        <v>5.3</v>
      </c>
      <c r="L8" s="66">
        <v>9.4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530</v>
      </c>
      <c r="C16" s="66">
        <v>750</v>
      </c>
      <c r="D16" s="66">
        <v>0</v>
      </c>
      <c r="E16" s="66">
        <v>3000</v>
      </c>
      <c r="F16" s="66">
        <v>475.1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17.600000000000001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394.3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114.5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1.5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1.2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16.600000000000001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2.1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600.9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2.2999999999999998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1.3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429.2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1233.4000000000001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4605.6000000000004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3298.7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68.3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165.2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15.5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11.9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871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4.7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144.9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81.599999999999994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276</v>
      </c>
      <c r="D2" s="61">
        <v>56</v>
      </c>
      <c r="E2" s="61">
        <v>2178.2467999999999</v>
      </c>
      <c r="F2" s="61">
        <v>384.62157999999999</v>
      </c>
      <c r="G2" s="61">
        <v>30.563658</v>
      </c>
      <c r="H2" s="61">
        <v>22.108180000000001</v>
      </c>
      <c r="I2" s="61">
        <v>8.4554790000000004</v>
      </c>
      <c r="J2" s="61">
        <v>66.635574000000005</v>
      </c>
      <c r="K2" s="61">
        <v>45.984560000000002</v>
      </c>
      <c r="L2" s="61">
        <v>20.651015999999998</v>
      </c>
      <c r="M2" s="61">
        <v>26.335926000000001</v>
      </c>
      <c r="N2" s="61">
        <v>2.8441274000000001</v>
      </c>
      <c r="O2" s="61">
        <v>12.729279500000001</v>
      </c>
      <c r="P2" s="61">
        <v>818.52380000000005</v>
      </c>
      <c r="Q2" s="61">
        <v>21.909310999999999</v>
      </c>
      <c r="R2" s="61">
        <v>475.11142000000001</v>
      </c>
      <c r="S2" s="61">
        <v>46.060406</v>
      </c>
      <c r="T2" s="61">
        <v>5148.6143000000002</v>
      </c>
      <c r="U2" s="61">
        <v>2.8572896000000001</v>
      </c>
      <c r="V2" s="61">
        <v>17.643070000000002</v>
      </c>
      <c r="W2" s="61">
        <v>394.27409999999998</v>
      </c>
      <c r="X2" s="61">
        <v>114.46147000000001</v>
      </c>
      <c r="Y2" s="61">
        <v>1.5295405</v>
      </c>
      <c r="Z2" s="61">
        <v>1.1618655</v>
      </c>
      <c r="AA2" s="61">
        <v>16.565291999999999</v>
      </c>
      <c r="AB2" s="61">
        <v>2.1295063000000001</v>
      </c>
      <c r="AC2" s="61">
        <v>600.87819999999999</v>
      </c>
      <c r="AD2" s="61">
        <v>7.9185604999999999</v>
      </c>
      <c r="AE2" s="61">
        <v>2.2908607000000001</v>
      </c>
      <c r="AF2" s="61">
        <v>1.2724711</v>
      </c>
      <c r="AG2" s="61">
        <v>429.16253999999998</v>
      </c>
      <c r="AH2" s="61">
        <v>307.60367000000002</v>
      </c>
      <c r="AI2" s="61">
        <v>121.55887</v>
      </c>
      <c r="AJ2" s="61">
        <v>1233.4477999999999</v>
      </c>
      <c r="AK2" s="61">
        <v>4605.6319999999996</v>
      </c>
      <c r="AL2" s="61">
        <v>68.307000000000002</v>
      </c>
      <c r="AM2" s="61">
        <v>3298.7453999999998</v>
      </c>
      <c r="AN2" s="61">
        <v>165.20226</v>
      </c>
      <c r="AO2" s="61">
        <v>15.549457</v>
      </c>
      <c r="AP2" s="61">
        <v>12.980831</v>
      </c>
      <c r="AQ2" s="61">
        <v>2.5686252000000001</v>
      </c>
      <c r="AR2" s="61">
        <v>11.912176000000001</v>
      </c>
      <c r="AS2" s="61">
        <v>870.97860000000003</v>
      </c>
      <c r="AT2" s="61">
        <v>3.42405E-2</v>
      </c>
      <c r="AU2" s="61">
        <v>4.7151002999999996</v>
      </c>
      <c r="AV2" s="61">
        <v>144.91408000000001</v>
      </c>
      <c r="AW2" s="61">
        <v>81.607029999999995</v>
      </c>
      <c r="AX2" s="61">
        <v>0.15849952</v>
      </c>
      <c r="AY2" s="61">
        <v>0.92968874999999995</v>
      </c>
      <c r="AZ2" s="61">
        <v>138.06369000000001</v>
      </c>
      <c r="BA2" s="61">
        <v>28.308924000000001</v>
      </c>
      <c r="BB2" s="61">
        <v>6.7248235000000003</v>
      </c>
      <c r="BC2" s="61">
        <v>8.5066729999999993</v>
      </c>
      <c r="BD2" s="61">
        <v>13.0691805</v>
      </c>
      <c r="BE2" s="61">
        <v>1.0718938</v>
      </c>
      <c r="BF2" s="61">
        <v>5.7455499999999997</v>
      </c>
      <c r="BG2" s="61">
        <v>2.7754899999999998E-3</v>
      </c>
      <c r="BH2" s="61">
        <v>3.4300350000000001E-3</v>
      </c>
      <c r="BI2" s="61">
        <v>2.7206579999999999E-3</v>
      </c>
      <c r="BJ2" s="61">
        <v>2.9263978999999999E-2</v>
      </c>
      <c r="BK2" s="61">
        <v>2.13499E-4</v>
      </c>
      <c r="BL2" s="61">
        <v>0.17137529000000001</v>
      </c>
      <c r="BM2" s="61">
        <v>2.4994922000000002</v>
      </c>
      <c r="BN2" s="61">
        <v>0.70718360000000002</v>
      </c>
      <c r="BO2" s="61">
        <v>37.335144</v>
      </c>
      <c r="BP2" s="61">
        <v>6.7333030000000003</v>
      </c>
      <c r="BQ2" s="61">
        <v>11.113557</v>
      </c>
      <c r="BR2" s="61">
        <v>39.979286000000002</v>
      </c>
      <c r="BS2" s="61">
        <v>22.119319999999998</v>
      </c>
      <c r="BT2" s="61">
        <v>8.7510530000000006</v>
      </c>
      <c r="BU2" s="61">
        <v>2.5409587000000001E-2</v>
      </c>
      <c r="BV2" s="61">
        <v>6.1480854000000001E-2</v>
      </c>
      <c r="BW2" s="61">
        <v>0.57586919999999997</v>
      </c>
      <c r="BX2" s="61">
        <v>1.0572170000000001</v>
      </c>
      <c r="BY2" s="61">
        <v>5.8651105000000002E-2</v>
      </c>
      <c r="BZ2" s="61">
        <v>7.9676599999999997E-4</v>
      </c>
      <c r="CA2" s="61">
        <v>0.37302229999999997</v>
      </c>
      <c r="CB2" s="61">
        <v>3.1870976000000002E-2</v>
      </c>
      <c r="CC2" s="61">
        <v>0.112850405</v>
      </c>
      <c r="CD2" s="61">
        <v>1.7310029</v>
      </c>
      <c r="CE2" s="61">
        <v>5.2256007E-2</v>
      </c>
      <c r="CF2" s="61">
        <v>0.34967209999999999</v>
      </c>
      <c r="CG2" s="61">
        <v>9.9000000000000005E-7</v>
      </c>
      <c r="CH2" s="61">
        <v>2.5649170999999998E-2</v>
      </c>
      <c r="CI2" s="164">
        <v>1.94286E-7</v>
      </c>
      <c r="CJ2" s="61">
        <v>3.8877582999999998</v>
      </c>
      <c r="CK2" s="61">
        <v>1.3401448999999999E-2</v>
      </c>
      <c r="CL2" s="61">
        <v>0.28714572999999999</v>
      </c>
      <c r="CM2" s="61">
        <v>2.3458199999999998</v>
      </c>
      <c r="CN2" s="61">
        <v>2611.8633</v>
      </c>
      <c r="CO2" s="61">
        <v>4579.2803000000004</v>
      </c>
      <c r="CP2" s="61">
        <v>2389.2040000000002</v>
      </c>
      <c r="CQ2" s="61">
        <v>888.71483999999998</v>
      </c>
      <c r="CR2" s="61">
        <v>510.18896000000001</v>
      </c>
      <c r="CS2" s="61">
        <v>528.80169999999998</v>
      </c>
      <c r="CT2" s="61">
        <v>2617.2244000000001</v>
      </c>
      <c r="CU2" s="61">
        <v>1470.5687</v>
      </c>
      <c r="CV2" s="61">
        <v>1670.2217000000001</v>
      </c>
      <c r="CW2" s="61">
        <v>1614.6531</v>
      </c>
      <c r="CX2" s="61">
        <v>510.34766000000002</v>
      </c>
      <c r="CY2" s="61">
        <v>3447.8879999999999</v>
      </c>
      <c r="CZ2" s="61">
        <v>1408.7607</v>
      </c>
      <c r="DA2" s="61">
        <v>3916.4564999999998</v>
      </c>
      <c r="DB2" s="61">
        <v>3851.6030000000001</v>
      </c>
      <c r="DC2" s="61">
        <v>5405.2714999999998</v>
      </c>
      <c r="DD2" s="61">
        <v>8291.9150000000009</v>
      </c>
      <c r="DE2" s="61">
        <v>1687.6153999999999</v>
      </c>
      <c r="DF2" s="61">
        <v>4286.3329999999996</v>
      </c>
      <c r="DG2" s="61">
        <v>1982.1469</v>
      </c>
      <c r="DH2" s="61">
        <v>105.05016999999999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28.308924000000001</v>
      </c>
      <c r="B6">
        <f>BB2</f>
        <v>6.7248235000000003</v>
      </c>
      <c r="C6">
        <f>BC2</f>
        <v>8.5066729999999993</v>
      </c>
      <c r="D6">
        <f>BD2</f>
        <v>13.0691805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23446</v>
      </c>
      <c r="C2" s="56">
        <f ca="1">YEAR(TODAY())-YEAR(B2)+IF(TODAY()&gt;=DATE(YEAR(TODAY()),MONTH(B2),DAY(B2)),0,-1)</f>
        <v>56</v>
      </c>
      <c r="E2" s="52">
        <v>173.4</v>
      </c>
      <c r="F2" s="53" t="s">
        <v>39</v>
      </c>
      <c r="G2" s="52">
        <v>72.8</v>
      </c>
      <c r="H2" s="51" t="s">
        <v>41</v>
      </c>
      <c r="I2" s="77">
        <f>ROUND(G3/E3^2,1)</f>
        <v>24.2</v>
      </c>
    </row>
    <row r="3" spans="1:9" x14ac:dyDescent="0.3">
      <c r="E3" s="51">
        <f>E2/100</f>
        <v>1.734</v>
      </c>
      <c r="F3" s="51" t="s">
        <v>40</v>
      </c>
      <c r="G3" s="51">
        <f>G2</f>
        <v>72.8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배국호, ID : H1900301)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01일 10:59:19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44033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56</v>
      </c>
      <c r="G12" s="142"/>
      <c r="H12" s="142"/>
      <c r="I12" s="142"/>
      <c r="K12" s="133">
        <f>'개인정보 및 신체계측 입력'!E2</f>
        <v>173.4</v>
      </c>
      <c r="L12" s="134"/>
      <c r="M12" s="127">
        <f>'개인정보 및 신체계측 입력'!G2</f>
        <v>72.8</v>
      </c>
      <c r="N12" s="128"/>
      <c r="O12" s="123" t="s">
        <v>271</v>
      </c>
      <c r="P12" s="117"/>
      <c r="Q12" s="120">
        <f>'개인정보 및 신체계측 입력'!I2</f>
        <v>24.2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배국호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79.8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6.3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13.8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9.4</v>
      </c>
      <c r="L72" s="36" t="s">
        <v>53</v>
      </c>
      <c r="M72" s="36">
        <f>ROUND('DRIs DATA'!K8,1)</f>
        <v>5.3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63.35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146.66999999999999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114.5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140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53.65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307.04000000000002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155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2020-12-03T02:46:23Z</dcterms:modified>
</cp:coreProperties>
</file>