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<sst xmlns="http://schemas.openxmlformats.org/spreadsheetml/2006/main" count="692" uniqueCount="283">
  <si>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</si>
  <si>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</si>
  <si>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</si>
  <si>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</si>
  <si>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</si>
  <si>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</si>
  <si>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</si>
  <si>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</si>
  <si>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</si>
  <si>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</si>
  <si>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</si>
  <si>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</si>
  <si>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</si>
  <si>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</si>
  <si>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</si>
  <si>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</si>
  <si>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</si>
  <si>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</si>
  <si>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</si>
  <si>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</si>
  <si>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</si>
  <si>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</si>
  <si>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</si>
  <si>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</si>
  <si>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</si>
  <si>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</si>
  <si>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</si>
  <si>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</si>
  <si>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</si>
  <si>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</si>
  <si>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</si>
  <si>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</si>
  <si>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</si>
  <si>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</si>
  <si>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</si>
  <si>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</si>
  <si>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</si>
  <si>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</si>
  <si>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</si>
  <si>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</si>
  <si>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</si>
  <si>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</si>
  <si>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</si>
  <si>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</si>
  <si>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</si>
  <si>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</si>
  <si>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</si>
  <si>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</si>
  <si>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</si>
  <si>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</si>
  <si>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</si>
  <si>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</si>
  <si>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</si>
  <si>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</si>
  <si>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</si>
  <si>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</si>
  <si>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</si>
  <si>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</si>
  <si>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</si>
  <si>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</si>
  <si>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</si>
  <si>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</si>
  <si>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</si>
  <si>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</si>
  <si>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</si>
  <si>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</si>
  <si>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</si>
  <si>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</si>
  <si>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</si>
  <si>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</si>
  <si>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</si>
  <si>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</si>
  <si>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</si>
  <si>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</si>
  <si>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</si>
  <si>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</si>
  <si>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</si>
  <si>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</si>
  <si>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</si>
  <si>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</si>
  <si>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</si>
  <si>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</si>
  <si>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</si>
  <si>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</si>
  <si>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</si>
  <si>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</si>
  <si>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</si>
  <si>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</si>
  <si>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</si>
  <si>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</si>
  <si>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</si>
  <si>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</si>
  <si>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</si>
  <si>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</si>
  <si>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</si>
  <si>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</si>
  <si>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</si>
  <si>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</si>
  <si>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</si>
  <si>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</si>
  <si>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</si>
  <si>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</si>
  <si>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</si>
  <si>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</si>
  <si>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</si>
  <si>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</si>
  <si>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</si>
  <si>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</si>
  <si>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</si>
  <si>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</si>
  <si>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</si>
  <si>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</si>
  <si>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</si>
  <si>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</si>
  <si>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</si>
  <si>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</si>
  <si>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</si>
  <si>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</si>
  <si>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</si>
  <si>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</si>
  <si>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</si>
  <si>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</si>
  <si>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</si>
  <si>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</si>
  <si>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</si>
  <si>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</si>
  <si>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</si>
  <si>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</si>
  <si>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</si>
  <si>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</si>
  <si>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</si>
  <si>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</si>
  <si>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</si>
  <si>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</si>
  <si>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</si>
  <si>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</si>
  <si>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</si>
  <si>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</si>
  <si>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</si>
  <si>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</si>
  <si>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</si>
  <si>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</si>
  <si>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</si>
  <si>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</si>
  <si>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</si>
  <si>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</si>
  <si>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</si>
  <si>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</si>
  <si>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</si>
  <si>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</si>
  <si>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</si>
  <si>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</si>
  <si>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</si>
  <si>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</si>
  <si>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</si>
  <si>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</si>
  <si>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</si>
  <si>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</si>
  <si>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</si>
  <si>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</si>
  <si>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</si>
  <si>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</si>
  <si>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</si>
  <si>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</si>
  <si>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</si>
  <si>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</si>
  <si>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</si>
  <si>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</si>
  <si>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</si>
  <si>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</si>
  <si>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</si>
  <si>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</si>
  <si>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</si>
  <si>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</si>
  <si>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</si>
  <si>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</si>
  <si>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</si>
  <si>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</si>
  <si>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</si>
  <si>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</si>
  <si>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</si>
  <si>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</si>
  <si>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</si>
  <si>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</si>
  <si>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</si>
  <si>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</si>
  <si>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</si>
  <si>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</si>
  <si>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</si>
  <si>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</si>
  <si>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</si>
  <si>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</si>
  <si>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</si>
  <si>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</si>
  <si>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</si>
  <si>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</si>
  <si>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</si>
  <si>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</si>
  <si>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</si>
  <si>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</si>
  <si>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</si>
  <si>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</si>
  <si>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</si>
  <si>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</si>
  <si>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</si>
  <si>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</si>
  <si>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</si>
  <si>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</si>
  <si>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</si>
  <si>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</si>
  <si>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</si>
  <si>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</si>
  <si>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</si>
  <si>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</si>
  <si>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</si>
  <si>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</si>
  <si>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</si>
  <si>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</si>
  <si>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</si>
  <si>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</si>
  <si>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</si>
  <si>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</si>
  <si>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</si>
  <si>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</si>
  <si>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</si>
  <si>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</si>
  <si>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</si>
  <si>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</si>
  <si>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</si>
  <si>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</si>
  <si>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</si>
  <si>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</si>
  <si>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</si>
  <si>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</si>
  <si>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</si>
  <si>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</si>
  <si>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</si>
  <si>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</si>
  <si>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</si>
  <si>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</si>
  <si>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</si>
  <si>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</si>
  <si>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</si>
  <si>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</si>
  <si>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</si>
  <si>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</si>
  <si>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</si>
  <si>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</si>
  <si>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</si>
  <si>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</si>
  <si>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</si>
  <si>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</si>
  <si>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</si>
  <si>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</si>
  <si>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</si>
  <si>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</si>
  <si>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</si>
  <si>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</si>
  <si>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</si>
  <si>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</si>
  <si>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</si>
  <si>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</si>
  <si>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</si>
  <si>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</si>
  <si>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</si>
  <si>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</si>
  <si>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</si>
  <si>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</si>
  <si>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</si>
  <si>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</si>
  <si>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</si>
  <si>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</si>
  <si>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</si>
  <si>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</si>
  <si>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</si>
  <si>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</si>
  <si>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</si>
  <si>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박선희, ID : H1900306)</t>
  </si>
  <si>
    <t>출력시각</t>
  </si>
  <si>
    <t>2020년 12월 02일 13:16:38</t>
  </si>
  <si>
    <t>H1900306</t>
  </si>
  <si>
    <t>박선희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</si>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</sst>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9104472"/>
        <c:axId val="229108000"/>
      </c:barChart>
      <c:catAx>
        <c:axId val="22910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108000"/>
        <c:crosses val="autoZero"/>
        <c:auto val="1"/>
        <c:lblAlgn val="ctr"/>
        <c:lblOffset val="100"/>
        <c:noMultiLvlLbl val="0"/>
      </c:catAx>
      <c:valAx>
        <c:axId val="229108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910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65104"/>
        <c:axId val="471065496"/>
      </c:barChart>
      <c:catAx>
        <c:axId val="47106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65496"/>
        <c:crosses val="autoZero"/>
        <c:auto val="1"/>
        <c:lblAlgn val="ctr"/>
        <c:lblOffset val="100"/>
        <c:noMultiLvlLbl val="0"/>
      </c:catAx>
      <c:valAx>
        <c:axId val="47106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6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66280"/>
        <c:axId val="472972856"/>
      </c:barChart>
      <c:catAx>
        <c:axId val="47106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972856"/>
        <c:crosses val="autoZero"/>
        <c:auto val="1"/>
        <c:lblAlgn val="ctr"/>
        <c:lblOffset val="100"/>
        <c:noMultiLvlLbl val="0"/>
      </c:catAx>
      <c:valAx>
        <c:axId val="47297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6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997.5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970112"/>
        <c:axId val="472967760"/>
      </c:barChart>
      <c:catAx>
        <c:axId val="47297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967760"/>
        <c:crosses val="autoZero"/>
        <c:auto val="1"/>
        <c:lblAlgn val="ctr"/>
        <c:lblOffset val="100"/>
        <c:noMultiLvlLbl val="0"/>
      </c:catAx>
      <c:valAx>
        <c:axId val="47296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97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2657.5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966192"/>
        <c:axId val="472964624"/>
      </c:barChart>
      <c:catAx>
        <c:axId val="47296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964624"/>
        <c:crosses val="autoZero"/>
        <c:auto val="1"/>
        <c:lblAlgn val="ctr"/>
        <c:lblOffset val="100"/>
        <c:noMultiLvlLbl val="0"/>
      </c:catAx>
      <c:valAx>
        <c:axId val="4729646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96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970504"/>
        <c:axId val="472971288"/>
      </c:barChart>
      <c:catAx>
        <c:axId val="47297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971288"/>
        <c:crosses val="autoZero"/>
        <c:auto val="1"/>
        <c:lblAlgn val="ctr"/>
        <c:lblOffset val="100"/>
        <c:noMultiLvlLbl val="0"/>
      </c:catAx>
      <c:valAx>
        <c:axId val="472971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97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971680"/>
        <c:axId val="499724040"/>
      </c:barChart>
      <c:catAx>
        <c:axId val="47297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724040"/>
        <c:crosses val="autoZero"/>
        <c:auto val="1"/>
        <c:lblAlgn val="ctr"/>
        <c:lblOffset val="100"/>
        <c:noMultiLvlLbl val="0"/>
      </c:catAx>
      <c:valAx>
        <c:axId val="499724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97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726392"/>
        <c:axId val="499720512"/>
      </c:barChart>
      <c:catAx>
        <c:axId val="49972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720512"/>
        <c:crosses val="autoZero"/>
        <c:auto val="1"/>
        <c:lblAlgn val="ctr"/>
        <c:lblOffset val="100"/>
        <c:noMultiLvlLbl val="0"/>
      </c:catAx>
      <c:valAx>
        <c:axId val="499720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72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727176"/>
        <c:axId val="499727568"/>
      </c:barChart>
      <c:catAx>
        <c:axId val="49972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727568"/>
        <c:crosses val="autoZero"/>
        <c:auto val="1"/>
        <c:lblAlgn val="ctr"/>
        <c:lblOffset val="100"/>
        <c:noMultiLvlLbl val="0"/>
      </c:catAx>
      <c:valAx>
        <c:axId val="4997275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72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724824"/>
        <c:axId val="499725216"/>
      </c:barChart>
      <c:catAx>
        <c:axId val="49972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725216"/>
        <c:crosses val="autoZero"/>
        <c:auto val="1"/>
        <c:lblAlgn val="ctr"/>
        <c:lblOffset val="100"/>
        <c:noMultiLvlLbl val="0"/>
      </c:catAx>
      <c:valAx>
        <c:axId val="49972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72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394504"/>
        <c:axId val="499391368"/>
      </c:barChart>
      <c:catAx>
        <c:axId val="49939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91368"/>
        <c:crosses val="autoZero"/>
        <c:auto val="1"/>
        <c:lblAlgn val="ctr"/>
        <c:lblOffset val="100"/>
        <c:noMultiLvlLbl val="0"/>
      </c:catAx>
      <c:valAx>
        <c:axId val="499391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9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9105256"/>
        <c:axId val="229108784"/>
      </c:barChart>
      <c:catAx>
        <c:axId val="22910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108784"/>
        <c:crosses val="autoZero"/>
        <c:auto val="1"/>
        <c:lblAlgn val="ctr"/>
        <c:lblOffset val="100"/>
        <c:noMultiLvlLbl val="0"/>
      </c:catAx>
      <c:valAx>
        <c:axId val="229108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9105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147.69999999999999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395680"/>
        <c:axId val="499396072"/>
      </c:barChart>
      <c:catAx>
        <c:axId val="49939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96072"/>
        <c:crosses val="autoZero"/>
        <c:auto val="1"/>
        <c:lblAlgn val="ctr"/>
        <c:lblOffset val="100"/>
        <c:noMultiLvlLbl val="0"/>
      </c:catAx>
      <c:valAx>
        <c:axId val="49939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9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388624"/>
        <c:axId val="499389016"/>
      </c:barChart>
      <c:catAx>
        <c:axId val="49938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89016"/>
        <c:crosses val="autoZero"/>
        <c:auto val="1"/>
        <c:lblAlgn val="ctr"/>
        <c:lblOffset val="100"/>
        <c:noMultiLvlLbl val="0"/>
      </c:catAx>
      <c:valAx>
        <c:axId val="49938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8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</c:v>
                </c:pt>
                <c:pt idx="1">
                  <c:v>19.7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9390976"/>
        <c:axId val="499389800"/>
      </c:barChart>
      <c:catAx>
        <c:axId val="49939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89800"/>
        <c:crosses val="autoZero"/>
        <c:auto val="1"/>
        <c:lblAlgn val="ctr"/>
        <c:lblOffset val="100"/>
        <c:noMultiLvlLbl val="0"/>
      </c:catAx>
      <c:valAx>
        <c:axId val="49938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9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8.982132</c:v>
                </c:pt>
                <c:pt idx="1">
                  <c:v>7.8792434</c:v>
                </c:pt>
                <c:pt idx="2">
                  <c:v>7.2238449999999998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390584"/>
        <c:axId val="499392544"/>
      </c:barChart>
      <c:catAx>
        <c:axId val="49939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92544"/>
        <c:crosses val="autoZero"/>
        <c:auto val="1"/>
        <c:lblAlgn val="ctr"/>
        <c:lblOffset val="100"/>
        <c:noMultiLvlLbl val="0"/>
      </c:catAx>
      <c:valAx>
        <c:axId val="499392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9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393328"/>
        <c:axId val="499394112"/>
      </c:barChart>
      <c:catAx>
        <c:axId val="49939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394112"/>
        <c:crosses val="autoZero"/>
        <c:auto val="1"/>
        <c:lblAlgn val="ctr"/>
        <c:lblOffset val="100"/>
        <c:noMultiLvlLbl val="0"/>
      </c:catAx>
      <c:valAx>
        <c:axId val="49939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39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75.5</c:v>
                </c:pt>
                <c:pt idx="1">
                  <c:v>9</c:v>
                </c:pt>
                <c:pt idx="2">
                  <c:v>15.6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4001584"/>
        <c:axId val="474000800"/>
      </c:barChart>
      <c:catAx>
        <c:axId val="47400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000800"/>
        <c:crosses val="autoZero"/>
        <c:auto val="1"/>
        <c:lblAlgn val="ctr"/>
        <c:lblOffset val="100"/>
        <c:noMultiLvlLbl val="0"/>
      </c:catAx>
      <c:valAx>
        <c:axId val="47400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00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1496.8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996488"/>
        <c:axId val="474002760"/>
      </c:barChart>
      <c:catAx>
        <c:axId val="47399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002760"/>
        <c:crosses val="autoZero"/>
        <c:auto val="1"/>
        <c:lblAlgn val="ctr"/>
        <c:lblOffset val="100"/>
        <c:noMultiLvlLbl val="0"/>
      </c:catAx>
      <c:valAx>
        <c:axId val="474002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99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996880"/>
        <c:axId val="474001976"/>
      </c:barChart>
      <c:catAx>
        <c:axId val="47399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001976"/>
        <c:crosses val="autoZero"/>
        <c:auto val="1"/>
        <c:lblAlgn val="ctr"/>
        <c:lblOffset val="100"/>
        <c:noMultiLvlLbl val="0"/>
      </c:catAx>
      <c:valAx>
        <c:axId val="47400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99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531.79999999999995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997664"/>
        <c:axId val="474002368"/>
      </c:barChart>
      <c:catAx>
        <c:axId val="47399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002368"/>
        <c:crosses val="autoZero"/>
        <c:auto val="1"/>
        <c:lblAlgn val="ctr"/>
        <c:lblOffset val="100"/>
        <c:noMultiLvlLbl val="0"/>
      </c:catAx>
      <c:valAx>
        <c:axId val="474002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9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9103688"/>
        <c:axId val="229102904"/>
      </c:barChart>
      <c:catAx>
        <c:axId val="22910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102904"/>
        <c:crosses val="autoZero"/>
        <c:auto val="1"/>
        <c:lblAlgn val="ctr"/>
        <c:lblOffset val="100"/>
        <c:noMultiLvlLbl val="0"/>
      </c:catAx>
      <c:valAx>
        <c:axId val="22910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910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4216.8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000408"/>
        <c:axId val="473999624"/>
      </c:barChart>
      <c:catAx>
        <c:axId val="47400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999624"/>
        <c:crosses val="autoZero"/>
        <c:auto val="1"/>
        <c:lblAlgn val="ctr"/>
        <c:lblOffset val="100"/>
        <c:noMultiLvlLbl val="0"/>
      </c:catAx>
      <c:valAx>
        <c:axId val="47399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00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003544"/>
        <c:axId val="474001192"/>
      </c:barChart>
      <c:catAx>
        <c:axId val="47400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001192"/>
        <c:crosses val="autoZero"/>
        <c:auto val="1"/>
        <c:lblAlgn val="ctr"/>
        <c:lblOffset val="100"/>
        <c:noMultiLvlLbl val="0"/>
      </c:catAx>
      <c:valAx>
        <c:axId val="47400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00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999232"/>
        <c:axId val="474000016"/>
      </c:barChart>
      <c:catAx>
        <c:axId val="47399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000016"/>
        <c:crosses val="autoZero"/>
        <c:auto val="1"/>
        <c:lblAlgn val="ctr"/>
        <c:lblOffset val="100"/>
        <c:noMultiLvlLbl val="0"/>
      </c:catAx>
      <c:valAx>
        <c:axId val="47400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99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9101728"/>
        <c:axId val="229102120"/>
      </c:barChart>
      <c:catAx>
        <c:axId val="22910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102120"/>
        <c:crosses val="autoZero"/>
        <c:auto val="1"/>
        <c:lblAlgn val="ctr"/>
        <c:lblOffset val="100"/>
        <c:noMultiLvlLbl val="0"/>
      </c:catAx>
      <c:valAx>
        <c:axId val="229102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910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9104080"/>
        <c:axId val="471067848"/>
      </c:barChart>
      <c:catAx>
        <c:axId val="22910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67848"/>
        <c:crosses val="autoZero"/>
        <c:auto val="1"/>
        <c:lblAlgn val="ctr"/>
        <c:lblOffset val="100"/>
        <c:noMultiLvlLbl val="0"/>
      </c:catAx>
      <c:valAx>
        <c:axId val="471067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910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63536"/>
        <c:axId val="471061968"/>
      </c:barChart>
      <c:catAx>
        <c:axId val="47106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61968"/>
        <c:crosses val="autoZero"/>
        <c:auto val="1"/>
        <c:lblAlgn val="ctr"/>
        <c:lblOffset val="100"/>
        <c:noMultiLvlLbl val="0"/>
      </c:catAx>
      <c:valAx>
        <c:axId val="47106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6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67064"/>
        <c:axId val="471067456"/>
      </c:barChart>
      <c:catAx>
        <c:axId val="47106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67456"/>
        <c:crosses val="autoZero"/>
        <c:auto val="1"/>
        <c:lblAlgn val="ctr"/>
        <c:lblOffset val="100"/>
        <c:noMultiLvlLbl val="0"/>
      </c:catAx>
      <c:valAx>
        <c:axId val="47106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6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62752"/>
        <c:axId val="471063144"/>
      </c:barChart>
      <c:catAx>
        <c:axId val="47106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63144"/>
        <c:crosses val="autoZero"/>
        <c:auto val="1"/>
        <c:lblAlgn val="ctr"/>
        <c:lblOffset val="100"/>
        <c:noMultiLvlLbl val="0"/>
      </c:catAx>
      <c:valAx>
        <c:axId val="47106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6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66672"/>
        <c:axId val="471060792"/>
      </c:barChart>
      <c:catAx>
        <c:axId val="47106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60792"/>
        <c:crosses val="autoZero"/>
        <c:auto val="1"/>
        <c:lblAlgn val="ctr"/>
        <c:lblOffset val="100"/>
        <c:noMultiLvlLbl val="0"/>
      </c:catAx>
      <c:valAx>
        <c:axId val="47106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6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박선희, ID : H1900306)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02일 13:16:38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1496.8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52.2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75.5</v>
      </c>
      <c r="G8" s="59">
        <f>'DRIs DATA 입력'!G8</f>
        <v>9</v>
      </c>
      <c r="H8" s="59">
        <f>'DRIs DATA 입력'!H8</f>
        <v>15.6</v>
      </c>
      <c r="I8" s="46"/>
      <c r="J8" s="59" t="s">
        <v>216</v>
      </c>
      <c r="K8" s="59">
        <f>'DRIs DATA 입력'!K8</f>
        <v>6.6</v>
      </c>
      <c r="L8" s="59">
        <f>'DRIs DATA 입력'!L8</f>
        <v>19.7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357.3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127.5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68.8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1.1000000000000001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422.9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2.2999999999999998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531.79999999999995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997.5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4216.8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2657.5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252.8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117.3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650.1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147.69999999999999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59.3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7" sqref="J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2140</v>
      </c>
      <c r="C6" s="66">
        <v>1496.8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75</v>
      </c>
      <c r="Q6" s="66">
        <v>0</v>
      </c>
      <c r="R6" s="66">
        <v>0</v>
      </c>
      <c r="S6" s="66">
        <v>52.2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18.7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75.5</v>
      </c>
      <c r="G8" s="66">
        <v>9</v>
      </c>
      <c r="H8" s="66">
        <v>15.6</v>
      </c>
      <c r="J8" s="66" t="s">
        <v>216</v>
      </c>
      <c r="K8" s="66">
        <v>6.6</v>
      </c>
      <c r="L8" s="66">
        <v>19.7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780</v>
      </c>
      <c r="C16" s="66">
        <v>1090</v>
      </c>
      <c r="D16" s="66">
        <v>0</v>
      </c>
      <c r="E16" s="66">
        <v>3000</v>
      </c>
      <c r="F16" s="66">
        <v>357.3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12.9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3.6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127.5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68.8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1.3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1.1000000000000001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12.4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1.3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422.9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6.9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2.2999999999999998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0.8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531.79999999999995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997.5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4216.8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2657.5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252.8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117.3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12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8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650.1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2.8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147.69999999999999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59.3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54</v>
      </c>
      <c r="E2" s="61">
        <v>1496.798</v>
      </c>
      <c r="F2" s="61">
        <v>253.13788</v>
      </c>
      <c r="G2" s="61">
        <v>30.081188000000001</v>
      </c>
      <c r="H2" s="61">
        <v>15.658423000000001</v>
      </c>
      <c r="I2" s="61">
        <v>14.422765</v>
      </c>
      <c r="J2" s="61">
        <v>52.169989999999999</v>
      </c>
      <c r="K2" s="61">
        <v>29.999120000000001</v>
      </c>
      <c r="L2" s="61">
        <v>22.170870000000001</v>
      </c>
      <c r="M2" s="61">
        <v>18.651785</v>
      </c>
      <c r="N2" s="61">
        <v>2.087475</v>
      </c>
      <c r="O2" s="61">
        <v>9.2595150000000004</v>
      </c>
      <c r="P2" s="61">
        <v>755.7568</v>
      </c>
      <c r="Q2" s="61">
        <v>19.071953000000001</v>
      </c>
      <c r="R2" s="61">
        <v>357.25380000000001</v>
      </c>
      <c r="S2" s="61">
        <v>90.470910000000003</v>
      </c>
      <c r="T2" s="61">
        <v>3201.3948</v>
      </c>
      <c r="U2" s="61">
        <v>3.586093</v>
      </c>
      <c r="V2" s="61">
        <v>12.892867000000001</v>
      </c>
      <c r="W2" s="61">
        <v>127.5033</v>
      </c>
      <c r="X2" s="61">
        <v>68.838269999999994</v>
      </c>
      <c r="Y2" s="61">
        <v>1.3098920000000001</v>
      </c>
      <c r="Z2" s="61">
        <v>1.102949</v>
      </c>
      <c r="AA2" s="61">
        <v>12.371537999999999</v>
      </c>
      <c r="AB2" s="61">
        <v>1.2756305999999999</v>
      </c>
      <c r="AC2" s="61">
        <v>422.92135999999999</v>
      </c>
      <c r="AD2" s="61">
        <v>6.9255915000000003</v>
      </c>
      <c r="AE2" s="61">
        <v>2.3143413000000002</v>
      </c>
      <c r="AF2" s="61">
        <v>0.75504165999999995</v>
      </c>
      <c r="AG2" s="61">
        <v>531.76859999999999</v>
      </c>
      <c r="AH2" s="61">
        <v>213.41707</v>
      </c>
      <c r="AI2" s="61">
        <v>318.35156000000001</v>
      </c>
      <c r="AJ2" s="61">
        <v>997.4828</v>
      </c>
      <c r="AK2" s="61">
        <v>4216.8010000000004</v>
      </c>
      <c r="AL2" s="61">
        <v>252.84711999999999</v>
      </c>
      <c r="AM2" s="61">
        <v>2657.5246999999999</v>
      </c>
      <c r="AN2" s="61">
        <v>117.256165</v>
      </c>
      <c r="AO2" s="61">
        <v>11.975756000000001</v>
      </c>
      <c r="AP2" s="61">
        <v>9.4342690000000005</v>
      </c>
      <c r="AQ2" s="61">
        <v>2.5414865</v>
      </c>
      <c r="AR2" s="61">
        <v>8.0423740000000006</v>
      </c>
      <c r="AS2" s="61">
        <v>650.11974999999995</v>
      </c>
      <c r="AT2" s="61">
        <v>1.4375463999999999E-2</v>
      </c>
      <c r="AU2" s="61">
        <v>2.798597</v>
      </c>
      <c r="AV2" s="61">
        <v>147.69434000000001</v>
      </c>
      <c r="AW2" s="61">
        <v>59.295650000000002</v>
      </c>
      <c r="AX2" s="61">
        <v>6.6894110000000007E-2</v>
      </c>
      <c r="AY2" s="61">
        <v>0.99177486000000004</v>
      </c>
      <c r="AZ2" s="61">
        <v>180.97496000000001</v>
      </c>
      <c r="BA2" s="61">
        <v>24.090226999999999</v>
      </c>
      <c r="BB2" s="61">
        <v>8.982132</v>
      </c>
      <c r="BC2" s="61">
        <v>7.8792434</v>
      </c>
      <c r="BD2" s="61">
        <v>7.2238449999999998</v>
      </c>
      <c r="BE2" s="61">
        <v>0.42873675</v>
      </c>
      <c r="BF2" s="61">
        <v>1.9919324</v>
      </c>
      <c r="BG2" s="61">
        <v>4.5795599999999998E-4</v>
      </c>
      <c r="BH2" s="61">
        <v>5.1628273000000002E-2</v>
      </c>
      <c r="BI2" s="61">
        <v>3.9490249999999998E-2</v>
      </c>
      <c r="BJ2" s="61">
        <v>0.12768465000000001</v>
      </c>
      <c r="BK2" s="164">
        <v>3.5227400000000001E-5</v>
      </c>
      <c r="BL2" s="61">
        <v>0.34670234</v>
      </c>
      <c r="BM2" s="61">
        <v>2.7822480000000001</v>
      </c>
      <c r="BN2" s="61">
        <v>0.70155060000000002</v>
      </c>
      <c r="BO2" s="61">
        <v>44.98854</v>
      </c>
      <c r="BP2" s="61">
        <v>6.5674466999999996</v>
      </c>
      <c r="BQ2" s="61">
        <v>13.036664999999999</v>
      </c>
      <c r="BR2" s="61">
        <v>47.896839999999997</v>
      </c>
      <c r="BS2" s="61">
        <v>32.011837</v>
      </c>
      <c r="BT2" s="61">
        <v>8.8842479999999995</v>
      </c>
      <c r="BU2" s="61">
        <v>3.2987267000000001E-2</v>
      </c>
      <c r="BV2" s="61">
        <v>2.5607209999999998E-2</v>
      </c>
      <c r="BW2" s="61">
        <v>0.56568719999999995</v>
      </c>
      <c r="BX2" s="61">
        <v>0.97653513999999997</v>
      </c>
      <c r="BY2" s="61">
        <v>9.1200260000000005E-2</v>
      </c>
      <c r="BZ2" s="61">
        <v>3.0919900000000002E-4</v>
      </c>
      <c r="CA2" s="61">
        <v>0.54681809999999997</v>
      </c>
      <c r="CB2" s="61">
        <v>9.7032190000000008E-3</v>
      </c>
      <c r="CC2" s="61">
        <v>9.8278105000000004E-2</v>
      </c>
      <c r="CD2" s="61">
        <v>0.88741135999999998</v>
      </c>
      <c r="CE2" s="61">
        <v>4.0951679999999997E-2</v>
      </c>
      <c r="CF2" s="61">
        <v>0.14432200000000001</v>
      </c>
      <c r="CG2" s="61">
        <v>0</v>
      </c>
      <c r="CH2" s="61">
        <v>1.4030729E-2</v>
      </c>
      <c r="CI2" s="61">
        <v>2.5339690000000001E-3</v>
      </c>
      <c r="CJ2" s="61">
        <v>2.0142294999999999</v>
      </c>
      <c r="CK2" s="61">
        <v>9.2686569999999996E-3</v>
      </c>
      <c r="CL2" s="61">
        <v>0.44045082000000002</v>
      </c>
      <c r="CM2" s="61">
        <v>2.3732845999999999</v>
      </c>
      <c r="CN2" s="61">
        <v>1640.1201000000001</v>
      </c>
      <c r="CO2" s="61">
        <v>2844.9014000000002</v>
      </c>
      <c r="CP2" s="61">
        <v>1465.3215</v>
      </c>
      <c r="CQ2" s="61">
        <v>659.00432999999998</v>
      </c>
      <c r="CR2" s="61">
        <v>303.79424999999998</v>
      </c>
      <c r="CS2" s="61">
        <v>384.84915000000001</v>
      </c>
      <c r="CT2" s="61">
        <v>1584.7643</v>
      </c>
      <c r="CU2" s="61">
        <v>989.34730000000002</v>
      </c>
      <c r="CV2" s="61">
        <v>1219.7945999999999</v>
      </c>
      <c r="CW2" s="61">
        <v>1064.4425000000001</v>
      </c>
      <c r="CX2" s="61">
        <v>294.99900000000002</v>
      </c>
      <c r="CY2" s="61">
        <v>2111.7170000000001</v>
      </c>
      <c r="CZ2" s="61">
        <v>1073.5325</v>
      </c>
      <c r="DA2" s="61">
        <v>2147.5740000000001</v>
      </c>
      <c r="DB2" s="61">
        <v>2141.5342000000001</v>
      </c>
      <c r="DC2" s="61">
        <v>2953.2042999999999</v>
      </c>
      <c r="DD2" s="61">
        <v>5520.6019999999999</v>
      </c>
      <c r="DE2" s="61">
        <v>928.50689999999997</v>
      </c>
      <c r="DF2" s="61">
        <v>3188.9922000000001</v>
      </c>
      <c r="DG2" s="61">
        <v>1220.674</v>
      </c>
      <c r="DH2" s="61">
        <v>82.653030000000001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24.090226999999999</v>
      </c>
      <c r="B6">
        <f>BB2</f>
        <v>8.982132</v>
      </c>
      <c r="C6">
        <f>BC2</f>
        <v>7.8792434</v>
      </c>
      <c r="D6">
        <f>BD2</f>
        <v>7.2238449999999998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5" sqref="E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24131</v>
      </c>
      <c r="C2" s="56">
        <f ca="1">YEAR(TODAY())-YEAR(B2)+IF(TODAY()&gt;=DATE(YEAR(TODAY()),MONTH(B2),DAY(B2)),0,-1)</f>
        <v>54</v>
      </c>
      <c r="E2" s="52">
        <v>163.69999999999999</v>
      </c>
      <c r="F2" s="53" t="s">
        <v>39</v>
      </c>
      <c r="G2" s="52">
        <v>65.3</v>
      </c>
      <c r="H2" s="51" t="s">
        <v>41</v>
      </c>
      <c r="I2" s="77">
        <f>ROUND(G3/E3^2,1)</f>
        <v>24.4</v>
      </c>
    </row>
    <row r="3" spans="1:9" x14ac:dyDescent="0.3">
      <c r="E3" s="51">
        <f>E2/100</f>
        <v>1.6369999999999998</v>
      </c>
      <c r="F3" s="51" t="s">
        <v>40</v>
      </c>
      <c r="G3" s="51">
        <f>G2</f>
        <v>65.3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44034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박선희, ID : H1900306)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02일 13:16:38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44034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54</v>
      </c>
      <c r="G12" s="142"/>
      <c r="H12" s="142"/>
      <c r="I12" s="142"/>
      <c r="K12" s="133">
        <f>'개인정보 및 신체계측 입력'!E2</f>
        <v>163.69999999999999</v>
      </c>
      <c r="L12" s="134"/>
      <c r="M12" s="127">
        <f>'개인정보 및 신체계측 입력'!G2</f>
        <v>65.3</v>
      </c>
      <c r="N12" s="128"/>
      <c r="O12" s="123" t="s">
        <v>271</v>
      </c>
      <c r="P12" s="117"/>
      <c r="Q12" s="120">
        <f>'개인정보 및 신체계측 입력'!I2</f>
        <v>24.4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박선희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75.5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9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15.6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0.8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19.7</v>
      </c>
      <c r="L72" s="36" t="s">
        <v>53</v>
      </c>
      <c r="M72" s="36">
        <f>ROUND('DRIs DATA'!K8,1)</f>
        <v>6.6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47.64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107.5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68.8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86.67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66.48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281.12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120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2020-12-03T01:46:36Z</dcterms:modified>
</cp:coreProperties>
</file>