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<sst xmlns="http://schemas.openxmlformats.org/spreadsheetml/2006/main" count="692" uniqueCount="283">
  <si>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</si>
  <si>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</si>
  <si>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</si>
  <si>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</si>
  <si>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</si>
  <si>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</si>
  <si>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</si>
  <si>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</si>
  <si>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</si>
  <si>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</si>
  <si>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</si>
  <si>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</si>
  <si>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</si>
  <si>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</si>
  <si>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</si>
  <si>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</si>
  <si>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</si>
  <si>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</si>
  <si>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</si>
  <si>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</si>
  <si>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</si>
  <si>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</si>
  <si>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</si>
  <si>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</si>
  <si>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</si>
  <si>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</si>
  <si>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</si>
  <si>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</si>
  <si>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</si>
  <si>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</si>
  <si>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</si>
  <si>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</si>
  <si>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</si>
  <si>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</si>
  <si>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</si>
  <si>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</si>
  <si>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</si>
  <si>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</si>
  <si>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</si>
  <si>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</si>
  <si>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</si>
  <si>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</si>
  <si>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</si>
  <si>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</si>
  <si>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</si>
  <si>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</si>
  <si>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</si>
  <si>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</si>
  <si>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</si>
  <si>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</si>
  <si>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</si>
  <si>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</si>
  <si>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</si>
  <si>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</si>
  <si>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</si>
  <si>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</si>
  <si>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</si>
  <si>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</si>
  <si>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</si>
  <si>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</si>
  <si>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</si>
  <si>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</si>
  <si>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</si>
  <si>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</si>
  <si>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</si>
  <si>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</si>
  <si>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</si>
  <si>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</si>
  <si>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</si>
  <si>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</si>
  <si>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</si>
  <si>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</si>
  <si>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</si>
  <si>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</si>
  <si>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</si>
  <si>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</si>
  <si>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</si>
  <si>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</si>
  <si>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</si>
  <si>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</si>
  <si>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</si>
  <si>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</si>
  <si>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</si>
  <si>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</si>
  <si>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</si>
  <si>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</si>
  <si>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</si>
  <si>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</si>
  <si>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</si>
  <si>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</si>
  <si>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</si>
  <si>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</si>
  <si>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</si>
  <si>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</si>
  <si>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</si>
  <si>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</si>
  <si>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</si>
  <si>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</si>
  <si>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</si>
  <si>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</si>
  <si>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</si>
  <si>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</si>
  <si>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</si>
  <si>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</si>
  <si>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</si>
  <si>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</si>
  <si>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</si>
  <si>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</si>
  <si>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</si>
  <si>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</si>
  <si>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</si>
  <si>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</si>
  <si>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</si>
  <si>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</si>
  <si>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</si>
  <si>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</si>
  <si>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</si>
  <si>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</si>
  <si>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</si>
  <si>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</si>
  <si>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</si>
  <si>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</si>
  <si>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</si>
  <si>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</si>
  <si>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</si>
  <si>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</si>
  <si>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</si>
  <si>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</si>
  <si>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</si>
  <si>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</si>
  <si>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</si>
  <si>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</si>
  <si>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</si>
  <si>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</si>
  <si>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</si>
  <si>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</si>
  <si>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</si>
  <si>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</si>
  <si>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</si>
  <si>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</si>
  <si>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</si>
  <si>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</si>
  <si>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</si>
  <si>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</si>
  <si>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</si>
  <si>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</si>
  <si>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</si>
  <si>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</si>
  <si>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</si>
  <si>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</si>
  <si>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</si>
  <si>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</si>
  <si>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</si>
  <si>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</si>
  <si>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</si>
  <si>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</si>
  <si>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</si>
  <si>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</si>
  <si>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</si>
  <si>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</si>
  <si>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</si>
  <si>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</si>
  <si>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</si>
  <si>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</si>
  <si>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</si>
  <si>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</si>
  <si>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</si>
  <si>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</si>
  <si>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</si>
  <si>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</si>
  <si>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</si>
  <si>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</si>
  <si>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</si>
  <si>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</si>
  <si>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</si>
  <si>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</si>
  <si>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</si>
  <si>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</si>
  <si>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</si>
  <si>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</si>
  <si>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</si>
  <si>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</si>
  <si>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</si>
  <si>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</si>
  <si>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</si>
  <si>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</si>
  <si>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</si>
  <si>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</si>
  <si>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</si>
  <si>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</si>
  <si>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</si>
  <si>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</si>
  <si>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</si>
  <si>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</si>
  <si>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</si>
  <si>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</si>
  <si>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</si>
  <si>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</si>
  <si>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</si>
  <si>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</si>
  <si>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</si>
  <si>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</si>
  <si>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</si>
  <si>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</si>
  <si>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</si>
  <si>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</si>
  <si>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</si>
  <si>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</si>
  <si>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</si>
  <si>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</si>
  <si>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</si>
  <si>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</si>
  <si>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</si>
  <si>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</si>
  <si>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</si>
  <si>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</si>
  <si>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</si>
  <si>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</si>
  <si>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</si>
  <si>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</si>
  <si>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</si>
  <si>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</si>
  <si>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</si>
  <si>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</si>
  <si>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</si>
  <si>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</si>
  <si>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</si>
  <si>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</si>
  <si>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</si>
  <si>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</si>
  <si>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</si>
  <si>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</si>
  <si>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</si>
  <si>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</si>
  <si>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</si>
  <si>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</si>
  <si>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</si>
  <si>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</si>
  <si>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</si>
  <si>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</si>
  <si>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</si>
  <si>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</si>
  <si>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</si>
  <si>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</si>
  <si>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</si>
  <si>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</si>
  <si>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</si>
  <si>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</si>
  <si>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</si>
  <si>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</si>
  <si>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</si>
  <si>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</si>
  <si>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</si>
  <si>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</si>
  <si>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</si>
  <si>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</si>
  <si>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</si>
  <si>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</si>
  <si>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</si>
  <si>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</si>
  <si>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</si>
  <si>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</si>
  <si>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</si>
  <si>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</si>
  <si>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</si>
  <si>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</si>
  <si>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</si>
  <si>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</si>
  <si>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</si>
  <si>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</si>
  <si>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</si>
  <si>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</si>
  <si>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</si>
  <si>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</si>
  <si>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</si>
  <si>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</si>
  <si>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</si>
  <si>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김수연, ID : H1900308)</t>
  </si>
  <si>
    <t>출력시각</t>
  </si>
  <si>
    <t>2020년 12월 02일 13:11:49</t>
  </si>
  <si>
    <t>H1900308</t>
  </si>
  <si>
    <t>김수연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</si>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</sst>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78584"/>
        <c:axId val="502373096"/>
      </c:barChart>
      <c:catAx>
        <c:axId val="50237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73096"/>
        <c:crosses val="autoZero"/>
        <c:auto val="1"/>
        <c:lblAlgn val="ctr"/>
        <c:lblOffset val="100"/>
        <c:noMultiLvlLbl val="0"/>
      </c:catAx>
      <c:valAx>
        <c:axId val="50237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7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87208"/>
        <c:axId val="477965944"/>
      </c:barChart>
      <c:catAx>
        <c:axId val="50238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5944"/>
        <c:crosses val="autoZero"/>
        <c:auto val="1"/>
        <c:lblAlgn val="ctr"/>
        <c:lblOffset val="100"/>
        <c:noMultiLvlLbl val="0"/>
      </c:catAx>
      <c:valAx>
        <c:axId val="47796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8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2416"/>
        <c:axId val="477966728"/>
      </c:barChart>
      <c:catAx>
        <c:axId val="4779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6728"/>
        <c:crosses val="autoZero"/>
        <c:auto val="1"/>
        <c:lblAlgn val="ctr"/>
        <c:lblOffset val="100"/>
        <c:noMultiLvlLbl val="0"/>
      </c:catAx>
      <c:valAx>
        <c:axId val="47796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2808"/>
        <c:axId val="477963200"/>
      </c:barChart>
      <c:catAx>
        <c:axId val="47796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3200"/>
        <c:crosses val="autoZero"/>
        <c:auto val="1"/>
        <c:lblAlgn val="ctr"/>
        <c:lblOffset val="100"/>
        <c:noMultiLvlLbl val="0"/>
      </c:catAx>
      <c:valAx>
        <c:axId val="47796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3543.9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1240"/>
        <c:axId val="477963592"/>
      </c:barChart>
      <c:catAx>
        <c:axId val="4779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3592"/>
        <c:crosses val="autoZero"/>
        <c:auto val="1"/>
        <c:lblAlgn val="ctr"/>
        <c:lblOffset val="100"/>
        <c:noMultiLvlLbl val="0"/>
      </c:catAx>
      <c:valAx>
        <c:axId val="477963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3984"/>
        <c:axId val="477962024"/>
      </c:barChart>
      <c:catAx>
        <c:axId val="4779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2024"/>
        <c:crosses val="autoZero"/>
        <c:auto val="1"/>
        <c:lblAlgn val="ctr"/>
        <c:lblOffset val="100"/>
        <c:noMultiLvlLbl val="0"/>
      </c:catAx>
      <c:valAx>
        <c:axId val="47796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4768"/>
        <c:axId val="477965160"/>
      </c:barChart>
      <c:catAx>
        <c:axId val="4779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65160"/>
        <c:crosses val="autoZero"/>
        <c:auto val="1"/>
        <c:lblAlgn val="ctr"/>
        <c:lblOffset val="100"/>
        <c:noMultiLvlLbl val="0"/>
      </c:catAx>
      <c:valAx>
        <c:axId val="47796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5008"/>
        <c:axId val="256504616"/>
      </c:barChart>
      <c:catAx>
        <c:axId val="25650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04616"/>
        <c:crosses val="autoZero"/>
        <c:auto val="1"/>
        <c:lblAlgn val="ctr"/>
        <c:lblOffset val="100"/>
        <c:noMultiLvlLbl val="0"/>
      </c:catAx>
      <c:valAx>
        <c:axId val="25650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5400"/>
        <c:axId val="256509712"/>
      </c:barChart>
      <c:catAx>
        <c:axId val="25650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09712"/>
        <c:crosses val="autoZero"/>
        <c:auto val="1"/>
        <c:lblAlgn val="ctr"/>
        <c:lblOffset val="100"/>
        <c:noMultiLvlLbl val="0"/>
      </c:catAx>
      <c:valAx>
        <c:axId val="256509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6576"/>
        <c:axId val="256505792"/>
      </c:barChart>
      <c:catAx>
        <c:axId val="25650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05792"/>
        <c:crosses val="autoZero"/>
        <c:auto val="1"/>
        <c:lblAlgn val="ctr"/>
        <c:lblOffset val="100"/>
        <c:noMultiLvlLbl val="0"/>
      </c:catAx>
      <c:valAx>
        <c:axId val="25650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8144"/>
        <c:axId val="256509320"/>
      </c:barChart>
      <c:catAx>
        <c:axId val="25650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09320"/>
        <c:crosses val="autoZero"/>
        <c:auto val="1"/>
        <c:lblAlgn val="ctr"/>
        <c:lblOffset val="100"/>
        <c:noMultiLvlLbl val="0"/>
      </c:catAx>
      <c:valAx>
        <c:axId val="256509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73488"/>
        <c:axId val="502382896"/>
      </c:barChart>
      <c:catAx>
        <c:axId val="50237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82896"/>
        <c:crosses val="autoZero"/>
        <c:auto val="1"/>
        <c:lblAlgn val="ctr"/>
        <c:lblOffset val="100"/>
        <c:noMultiLvlLbl val="0"/>
      </c:catAx>
      <c:valAx>
        <c:axId val="502382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7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7752"/>
        <c:axId val="256508536"/>
      </c:barChart>
      <c:catAx>
        <c:axId val="25650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08536"/>
        <c:crosses val="autoZero"/>
        <c:auto val="1"/>
        <c:lblAlgn val="ctr"/>
        <c:lblOffset val="100"/>
        <c:noMultiLvlLbl val="0"/>
      </c:catAx>
      <c:valAx>
        <c:axId val="25650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07360"/>
        <c:axId val="482708048"/>
      </c:barChart>
      <c:catAx>
        <c:axId val="25650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08048"/>
        <c:crosses val="autoZero"/>
        <c:auto val="1"/>
        <c:lblAlgn val="ctr"/>
        <c:lblOffset val="100"/>
        <c:noMultiLvlLbl val="0"/>
      </c:catAx>
      <c:valAx>
        <c:axId val="48270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</c:v>
                </c:pt>
                <c:pt idx="1">
                  <c:v>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2711184"/>
        <c:axId val="482705304"/>
      </c:barChart>
      <c:catAx>
        <c:axId val="4827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05304"/>
        <c:crosses val="autoZero"/>
        <c:auto val="1"/>
        <c:lblAlgn val="ctr"/>
        <c:lblOffset val="100"/>
        <c:noMultiLvlLbl val="0"/>
      </c:catAx>
      <c:valAx>
        <c:axId val="48270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71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22.224682000000001</c:v>
                </c:pt>
                <c:pt idx="1">
                  <c:v>21.621314999999999</c:v>
                </c:pt>
                <c:pt idx="2">
                  <c:v>20.690819999999999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528.29999999999995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704128"/>
        <c:axId val="482709616"/>
      </c:barChart>
      <c:catAx>
        <c:axId val="48270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09616"/>
        <c:crosses val="autoZero"/>
        <c:auto val="1"/>
        <c:lblAlgn val="ctr"/>
        <c:lblOffset val="100"/>
        <c:noMultiLvlLbl val="0"/>
      </c:catAx>
      <c:valAx>
        <c:axId val="48270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7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704520"/>
        <c:axId val="482710008"/>
      </c:barChart>
      <c:catAx>
        <c:axId val="4827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10008"/>
        <c:crosses val="autoZero"/>
        <c:auto val="1"/>
        <c:lblAlgn val="ctr"/>
        <c:lblOffset val="100"/>
        <c:noMultiLvlLbl val="0"/>
      </c:catAx>
      <c:valAx>
        <c:axId val="48271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70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</c:v>
                </c:pt>
                <c:pt idx="1">
                  <c:v>14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411528"/>
        <c:axId val="481477840"/>
      </c:barChart>
      <c:catAx>
        <c:axId val="18341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7840"/>
        <c:crosses val="autoZero"/>
        <c:auto val="1"/>
        <c:lblAlgn val="ctr"/>
        <c:lblOffset val="100"/>
        <c:noMultiLvlLbl val="0"/>
      </c:catAx>
      <c:valAx>
        <c:axId val="48147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41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5096"/>
        <c:axId val="481480192"/>
      </c:barChart>
      <c:catAx>
        <c:axId val="48147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80192"/>
        <c:crosses val="autoZero"/>
        <c:auto val="1"/>
        <c:lblAlgn val="ctr"/>
        <c:lblOffset val="100"/>
        <c:noMultiLvlLbl val="0"/>
      </c:catAx>
      <c:valAx>
        <c:axId val="481480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4312"/>
        <c:axId val="481475488"/>
      </c:barChart>
      <c:catAx>
        <c:axId val="4814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5488"/>
        <c:crosses val="autoZero"/>
        <c:auto val="1"/>
        <c:lblAlgn val="ctr"/>
        <c:lblOffset val="100"/>
        <c:noMultiLvlLbl val="0"/>
      </c:catAx>
      <c:valAx>
        <c:axId val="48147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3920"/>
        <c:axId val="481475880"/>
      </c:barChart>
      <c:catAx>
        <c:axId val="4814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5880"/>
        <c:crosses val="autoZero"/>
        <c:auto val="1"/>
        <c:lblAlgn val="ctr"/>
        <c:lblOffset val="100"/>
        <c:noMultiLvlLbl val="0"/>
      </c:catAx>
      <c:valAx>
        <c:axId val="48147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73880"/>
        <c:axId val="502376232"/>
      </c:barChart>
      <c:catAx>
        <c:axId val="50237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76232"/>
        <c:crosses val="autoZero"/>
        <c:auto val="1"/>
        <c:lblAlgn val="ctr"/>
        <c:lblOffset val="100"/>
        <c:noMultiLvlLbl val="0"/>
      </c:catAx>
      <c:valAx>
        <c:axId val="50237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7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4704"/>
        <c:axId val="481480976"/>
      </c:barChart>
      <c:catAx>
        <c:axId val="4814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80976"/>
        <c:crosses val="autoZero"/>
        <c:auto val="1"/>
        <c:lblAlgn val="ctr"/>
        <c:lblOffset val="100"/>
        <c:noMultiLvlLbl val="0"/>
      </c:catAx>
      <c:valAx>
        <c:axId val="48148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8232"/>
        <c:axId val="481477056"/>
      </c:barChart>
      <c:catAx>
        <c:axId val="48147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7056"/>
        <c:crosses val="autoZero"/>
        <c:auto val="1"/>
        <c:lblAlgn val="ctr"/>
        <c:lblOffset val="100"/>
        <c:noMultiLvlLbl val="0"/>
      </c:catAx>
      <c:valAx>
        <c:axId val="48147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7448"/>
        <c:axId val="481479016"/>
      </c:barChart>
      <c:catAx>
        <c:axId val="48147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9016"/>
        <c:crosses val="autoZero"/>
        <c:auto val="1"/>
        <c:lblAlgn val="ctr"/>
        <c:lblOffset val="100"/>
        <c:noMultiLvlLbl val="0"/>
      </c:catAx>
      <c:valAx>
        <c:axId val="48147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78192"/>
        <c:axId val="502374272"/>
      </c:barChart>
      <c:catAx>
        <c:axId val="50237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74272"/>
        <c:crosses val="autoZero"/>
        <c:auto val="1"/>
        <c:lblAlgn val="ctr"/>
        <c:lblOffset val="100"/>
        <c:noMultiLvlLbl val="0"/>
      </c:catAx>
      <c:valAx>
        <c:axId val="50237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7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80152"/>
        <c:axId val="502382112"/>
      </c:barChart>
      <c:catAx>
        <c:axId val="50238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82112"/>
        <c:crosses val="autoZero"/>
        <c:auto val="1"/>
        <c:lblAlgn val="ctr"/>
        <c:lblOffset val="100"/>
        <c:noMultiLvlLbl val="0"/>
      </c:catAx>
      <c:valAx>
        <c:axId val="50238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8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75840"/>
        <c:axId val="502376624"/>
      </c:barChart>
      <c:catAx>
        <c:axId val="50237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76624"/>
        <c:crosses val="autoZero"/>
        <c:auto val="1"/>
        <c:lblAlgn val="ctr"/>
        <c:lblOffset val="100"/>
        <c:noMultiLvlLbl val="0"/>
      </c:catAx>
      <c:valAx>
        <c:axId val="50237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86424"/>
        <c:axId val="502388384"/>
      </c:barChart>
      <c:catAx>
        <c:axId val="50238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88384"/>
        <c:crosses val="autoZero"/>
        <c:auto val="1"/>
        <c:lblAlgn val="ctr"/>
        <c:lblOffset val="100"/>
        <c:noMultiLvlLbl val="0"/>
      </c:catAx>
      <c:valAx>
        <c:axId val="5023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8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535.79999999999995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84856"/>
        <c:axId val="502385640"/>
      </c:barChart>
      <c:catAx>
        <c:axId val="50238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85640"/>
        <c:crosses val="autoZero"/>
        <c:auto val="1"/>
        <c:lblAlgn val="ctr"/>
        <c:lblOffset val="100"/>
        <c:noMultiLvlLbl val="0"/>
      </c:catAx>
      <c:valAx>
        <c:axId val="50238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8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387600"/>
        <c:axId val="502387992"/>
      </c:barChart>
      <c:catAx>
        <c:axId val="5023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87992"/>
        <c:crosses val="autoZero"/>
        <c:auto val="1"/>
        <c:lblAlgn val="ctr"/>
        <c:lblOffset val="100"/>
        <c:noMultiLvlLbl val="0"/>
      </c:catAx>
      <c:valAx>
        <c:axId val="50238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38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김수연, ID : H1900308)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13:11:49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2100</v>
      </c>
      <c r="C6" s="59">
        <f>'DRIs DATA 입력'!C6</f>
        <v>2802.8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69.2</v>
      </c>
      <c r="G8" s="59">
        <f>'DRIs DATA 입력'!G8</f>
        <v>14</v>
      </c>
      <c r="H8" s="59">
        <f>'DRIs DATA 입력'!H8</f>
        <v>16.8</v>
      </c>
      <c r="I8" s="46"/>
      <c r="J8" s="59" t="s">
        <v>216</v>
      </c>
      <c r="K8" s="59">
        <f>'DRIs DATA 입력'!K8</f>
        <v>2.9</v>
      </c>
      <c r="L8" s="59">
        <f>'DRIs DATA 입력'!L8</f>
        <v>19.7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528.29999999999995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165.6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2.2999999999999998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535.79999999999995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5.0999999999999996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2.2999999999999998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818.2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1725.6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3543.9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418.6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920.3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219.3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2100</v>
      </c>
      <c r="C6" s="66">
        <v>2802.8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45</v>
      </c>
      <c r="P6" s="66">
        <v>55</v>
      </c>
      <c r="Q6" s="66">
        <v>0</v>
      </c>
      <c r="R6" s="66">
        <v>0</v>
      </c>
      <c r="S6" s="66">
        <v>98.7</v>
      </c>
      <c r="U6" s="66" t="s">
        <v>214</v>
      </c>
      <c r="V6" s="66">
        <v>0</v>
      </c>
      <c r="W6" s="66">
        <v>0</v>
      </c>
      <c r="X6" s="66">
        <v>20</v>
      </c>
      <c r="Y6" s="66">
        <v>0</v>
      </c>
      <c r="Z6" s="66">
        <v>24.8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69.2</v>
      </c>
      <c r="G8" s="66">
        <v>14</v>
      </c>
      <c r="H8" s="66">
        <v>16.8</v>
      </c>
      <c r="J8" s="66" t="s">
        <v>216</v>
      </c>
      <c r="K8" s="66">
        <v>2.9</v>
      </c>
      <c r="L8" s="66">
        <v>19.7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460</v>
      </c>
      <c r="C16" s="66">
        <v>650</v>
      </c>
      <c r="D16" s="66">
        <v>0</v>
      </c>
      <c r="E16" s="66">
        <v>2300</v>
      </c>
      <c r="F16" s="66">
        <v>528.29999999999995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28.3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7.8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165.6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98.1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2.2999999999999998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17.100000000000001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2.1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535.79999999999995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5.0999999999999996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2.2999999999999998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530</v>
      </c>
      <c r="C36" s="66">
        <v>700</v>
      </c>
      <c r="D36" s="66">
        <v>0</v>
      </c>
      <c r="E36" s="66">
        <v>2500</v>
      </c>
      <c r="F36" s="66">
        <v>818.2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1725.6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4699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3543.9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418.6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136.4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15.9</v>
      </c>
      <c r="H46" s="66" t="s">
        <v>24</v>
      </c>
      <c r="I46" s="66">
        <v>7</v>
      </c>
      <c r="J46" s="66">
        <v>8</v>
      </c>
      <c r="K46" s="66">
        <v>0</v>
      </c>
      <c r="L46" s="66">
        <v>35</v>
      </c>
      <c r="M46" s="66">
        <v>13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920.3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219.3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125.8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19</v>
      </c>
      <c r="E2" s="61">
        <v>2802.7997999999998</v>
      </c>
      <c r="F2" s="61">
        <v>407.08710000000002</v>
      </c>
      <c r="G2" s="61">
        <v>82.632149999999996</v>
      </c>
      <c r="H2" s="61">
        <v>43.18139</v>
      </c>
      <c r="I2" s="61">
        <v>39.450755999999998</v>
      </c>
      <c r="J2" s="61">
        <v>98.706680000000006</v>
      </c>
      <c r="K2" s="61">
        <v>40.053134999999997</v>
      </c>
      <c r="L2" s="61">
        <v>58.653545000000001</v>
      </c>
      <c r="M2" s="61">
        <v>24.845459999999999</v>
      </c>
      <c r="N2" s="61">
        <v>3.9344353999999999</v>
      </c>
      <c r="O2" s="61">
        <v>13.391648999999999</v>
      </c>
      <c r="P2" s="61">
        <v>1359.1958999999999</v>
      </c>
      <c r="Q2" s="61">
        <v>24.110382000000001</v>
      </c>
      <c r="R2" s="61">
        <v>528.30993999999998</v>
      </c>
      <c r="S2" s="61">
        <v>276.74173000000002</v>
      </c>
      <c r="T2" s="61">
        <v>3018.8186000000001</v>
      </c>
      <c r="U2" s="61">
        <v>7.7673297000000003</v>
      </c>
      <c r="V2" s="61">
        <v>28.337389000000002</v>
      </c>
      <c r="W2" s="61">
        <v>165.58080000000001</v>
      </c>
      <c r="X2" s="61">
        <v>98.057845999999998</v>
      </c>
      <c r="Y2" s="61">
        <v>2.3280492000000002</v>
      </c>
      <c r="Z2" s="61">
        <v>2.3570190000000002</v>
      </c>
      <c r="AA2" s="61">
        <v>17.132631</v>
      </c>
      <c r="AB2" s="61">
        <v>2.0872378</v>
      </c>
      <c r="AC2" s="61">
        <v>535.81444999999997</v>
      </c>
      <c r="AD2" s="61">
        <v>10.294244000000001</v>
      </c>
      <c r="AE2" s="61">
        <v>5.1066450000000003</v>
      </c>
      <c r="AF2" s="61">
        <v>2.2740998000000001</v>
      </c>
      <c r="AG2" s="61">
        <v>818.21686</v>
      </c>
      <c r="AH2" s="61">
        <v>247.28165999999999</v>
      </c>
      <c r="AI2" s="61">
        <v>570.93524000000002</v>
      </c>
      <c r="AJ2" s="61">
        <v>1725.5897</v>
      </c>
      <c r="AK2" s="61">
        <v>4698.9624000000003</v>
      </c>
      <c r="AL2" s="61">
        <v>418.59692000000001</v>
      </c>
      <c r="AM2" s="61">
        <v>3543.9004</v>
      </c>
      <c r="AN2" s="61">
        <v>136.37367</v>
      </c>
      <c r="AO2" s="61">
        <v>15.882337</v>
      </c>
      <c r="AP2" s="61">
        <v>9.6023370000000003</v>
      </c>
      <c r="AQ2" s="61">
        <v>6.2799993000000001</v>
      </c>
      <c r="AR2" s="61">
        <v>12.986426</v>
      </c>
      <c r="AS2" s="61">
        <v>920.29160000000002</v>
      </c>
      <c r="AT2" s="61">
        <v>3.2478140000000003E-2</v>
      </c>
      <c r="AU2" s="61">
        <v>3.2311744999999998</v>
      </c>
      <c r="AV2" s="61">
        <v>219.29755</v>
      </c>
      <c r="AW2" s="61">
        <v>125.79147</v>
      </c>
      <c r="AX2" s="61">
        <v>3.6397266999999997E-2</v>
      </c>
      <c r="AY2" s="61">
        <v>1.8386655000000001</v>
      </c>
      <c r="AZ2" s="61">
        <v>641.15026999999998</v>
      </c>
      <c r="BA2" s="61">
        <v>64.549530000000004</v>
      </c>
      <c r="BB2" s="61">
        <v>22.224682000000001</v>
      </c>
      <c r="BC2" s="61">
        <v>21.621314999999999</v>
      </c>
      <c r="BD2" s="61">
        <v>20.690819999999999</v>
      </c>
      <c r="BE2" s="61">
        <v>0.91567209999999999</v>
      </c>
      <c r="BF2" s="61">
        <v>5.4554479999999996</v>
      </c>
      <c r="BG2" s="61">
        <v>1.3877448000000001E-2</v>
      </c>
      <c r="BH2" s="61">
        <v>9.8926440000000004E-2</v>
      </c>
      <c r="BI2" s="61">
        <v>7.7611044000000004E-2</v>
      </c>
      <c r="BJ2" s="61">
        <v>0.26576095999999999</v>
      </c>
      <c r="BK2" s="61">
        <v>1.067496E-3</v>
      </c>
      <c r="BL2" s="61">
        <v>0.60293070000000004</v>
      </c>
      <c r="BM2" s="61">
        <v>3.1382020000000002</v>
      </c>
      <c r="BN2" s="61">
        <v>0.67679507000000005</v>
      </c>
      <c r="BO2" s="61">
        <v>59.307552000000001</v>
      </c>
      <c r="BP2" s="61">
        <v>5.9468389999999998</v>
      </c>
      <c r="BQ2" s="61">
        <v>18.675637999999999</v>
      </c>
      <c r="BR2" s="61">
        <v>82.376710000000003</v>
      </c>
      <c r="BS2" s="61">
        <v>58.771210000000004</v>
      </c>
      <c r="BT2" s="61">
        <v>4.8372330000000003</v>
      </c>
      <c r="BU2" s="61">
        <v>0.11327294</v>
      </c>
      <c r="BV2" s="61">
        <v>3.9243408E-2</v>
      </c>
      <c r="BW2" s="61">
        <v>0.43748608</v>
      </c>
      <c r="BX2" s="61">
        <v>1.2698963999999999</v>
      </c>
      <c r="BY2" s="61">
        <v>0.24764908999999999</v>
      </c>
      <c r="BZ2" s="61">
        <v>9.8942400000000003E-4</v>
      </c>
      <c r="CA2" s="61">
        <v>2.0236651999999999</v>
      </c>
      <c r="CB2" s="61">
        <v>2.1353342000000001E-2</v>
      </c>
      <c r="CC2" s="61">
        <v>0.24113483999999999</v>
      </c>
      <c r="CD2" s="61">
        <v>1.7955506000000001</v>
      </c>
      <c r="CE2" s="61">
        <v>0.15478562000000001</v>
      </c>
      <c r="CF2" s="61">
        <v>0.23285317</v>
      </c>
      <c r="CG2" s="164">
        <v>2.4899999999999999E-6</v>
      </c>
      <c r="CH2" s="61">
        <v>4.6675935000000002E-2</v>
      </c>
      <c r="CI2" s="61">
        <v>3.0701059999999999E-2</v>
      </c>
      <c r="CJ2" s="61">
        <v>4.2087107000000001</v>
      </c>
      <c r="CK2" s="61">
        <v>3.8521600000000003E-2</v>
      </c>
      <c r="CL2" s="61">
        <v>1.558513</v>
      </c>
      <c r="CM2" s="61">
        <v>2.644631</v>
      </c>
      <c r="CN2" s="61">
        <v>2973.1655000000001</v>
      </c>
      <c r="CO2" s="61">
        <v>5206.2056000000002</v>
      </c>
      <c r="CP2" s="61">
        <v>3105.4836</v>
      </c>
      <c r="CQ2" s="61">
        <v>1183.7902999999999</v>
      </c>
      <c r="CR2" s="61">
        <v>533.72784000000001</v>
      </c>
      <c r="CS2" s="61">
        <v>681.8048</v>
      </c>
      <c r="CT2" s="61">
        <v>2967.7921999999999</v>
      </c>
      <c r="CU2" s="61">
        <v>1960.6895</v>
      </c>
      <c r="CV2" s="61">
        <v>2145.7359999999999</v>
      </c>
      <c r="CW2" s="61">
        <v>2130.502</v>
      </c>
      <c r="CX2" s="61">
        <v>616.26104999999995</v>
      </c>
      <c r="CY2" s="61">
        <v>3589.0461</v>
      </c>
      <c r="CZ2" s="61">
        <v>1924.4263000000001</v>
      </c>
      <c r="DA2" s="61">
        <v>4057.4182000000001</v>
      </c>
      <c r="DB2" s="61">
        <v>3692.6008000000002</v>
      </c>
      <c r="DC2" s="61">
        <v>5913.4269999999997</v>
      </c>
      <c r="DD2" s="61">
        <v>11272.97</v>
      </c>
      <c r="DE2" s="61">
        <v>2111.3723</v>
      </c>
      <c r="DF2" s="61">
        <v>5330.1710000000003</v>
      </c>
      <c r="DG2" s="61">
        <v>2535.6770000000001</v>
      </c>
      <c r="DH2" s="61">
        <v>122.692314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64.549530000000004</v>
      </c>
      <c r="B6">
        <f>BB2</f>
        <v>22.224682000000001</v>
      </c>
      <c r="C6">
        <f>BC2</f>
        <v>21.621314999999999</v>
      </c>
      <c r="D6">
        <f>BD2</f>
        <v>20.690819999999999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36882</v>
      </c>
      <c r="C2" s="56">
        <f ca="1">YEAR(TODAY())-YEAR(B2)+IF(TODAY()&gt;=DATE(YEAR(TODAY()),MONTH(B2),DAY(B2)),0,-1)</f>
        <v>19</v>
      </c>
      <c r="E2" s="52">
        <v>167</v>
      </c>
      <c r="F2" s="53" t="s">
        <v>39</v>
      </c>
      <c r="G2" s="52">
        <v>71.400000000000006</v>
      </c>
      <c r="H2" s="51" t="s">
        <v>41</v>
      </c>
      <c r="I2" s="77">
        <f>ROUND(G3/E3^2,1)</f>
        <v>25.6</v>
      </c>
    </row>
    <row r="3" spans="1:9" x14ac:dyDescent="0.3">
      <c r="E3" s="51">
        <f>E2/100</f>
        <v>1.67</v>
      </c>
      <c r="F3" s="51" t="s">
        <v>40</v>
      </c>
      <c r="G3" s="51">
        <f>G2</f>
        <v>71.400000000000006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김수연, ID : H1900308)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13:11:49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19</v>
      </c>
      <c r="G12" s="142"/>
      <c r="H12" s="142"/>
      <c r="I12" s="142"/>
      <c r="K12" s="133">
        <f>'개인정보 및 신체계측 입력'!E2</f>
        <v>167</v>
      </c>
      <c r="L12" s="134"/>
      <c r="M12" s="127">
        <f>'개인정보 및 신체계측 입력'!G2</f>
        <v>71.400000000000006</v>
      </c>
      <c r="N12" s="128"/>
      <c r="O12" s="123" t="s">
        <v>271</v>
      </c>
      <c r="P12" s="117"/>
      <c r="Q12" s="120">
        <f>'개인정보 및 신체계측 입력'!I2</f>
        <v>25.6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김수연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69.2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14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19.7</v>
      </c>
      <c r="L72" s="36" t="s">
        <v>53</v>
      </c>
      <c r="M72" s="36">
        <f>ROUND('DRIs DATA'!K8,1)</f>
        <v>2.9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70.44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235.83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98.1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140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102.28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313.27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159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2020-12-03T01:51:26Z</dcterms:modified>
</cp:coreProperties>
</file>