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<sst xmlns="http://schemas.openxmlformats.org/spreadsheetml/2006/main" count="692" uniqueCount="283">
  <si>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</si>
  <si>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</si>
  <si>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</si>
  <si>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</si>
  <si>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</si>
  <si>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</si>
  <si>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</si>
  <si>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</si>
  <si>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</si>
  <si>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</si>
  <si>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</si>
  <si>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</si>
  <si>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</si>
  <si>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</si>
  <si>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</si>
  <si>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</si>
  <si>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</si>
  <si>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</si>
  <si>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</si>
  <si>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</si>
  <si>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</si>
  <si>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</si>
  <si>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</si>
  <si>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</si>
  <si>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</si>
  <si>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</si>
  <si>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</si>
  <si>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</si>
  <si>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</si>
  <si>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</si>
  <si>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</si>
  <si>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</si>
  <si>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</si>
  <si>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</si>
  <si>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</si>
  <si>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</si>
  <si>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</si>
  <si>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</si>
  <si>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</si>
  <si>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</si>
  <si>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</si>
  <si>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</si>
  <si>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</si>
  <si>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</si>
  <si>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</si>
  <si>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</si>
  <si>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</si>
  <si>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</si>
  <si>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</si>
  <si>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</si>
  <si>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</si>
  <si>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</si>
  <si>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</si>
  <si>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</si>
  <si>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</si>
  <si>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</si>
  <si>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</si>
  <si>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</si>
  <si>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</si>
  <si>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</si>
  <si>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</si>
  <si>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</si>
  <si>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</si>
  <si>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</si>
  <si>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</si>
  <si>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</si>
  <si>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</si>
  <si>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</si>
  <si>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</si>
  <si>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</si>
  <si>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</si>
  <si>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</si>
  <si>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</si>
  <si>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</si>
  <si>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</si>
  <si>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</si>
  <si>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</si>
  <si>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</si>
  <si>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</si>
  <si>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</si>
  <si>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</si>
  <si>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</si>
  <si>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</si>
  <si>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</si>
  <si>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</si>
  <si>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</si>
  <si>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</si>
  <si>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</si>
  <si>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</si>
  <si>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</si>
  <si>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</si>
  <si>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</si>
  <si>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</si>
  <si>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</si>
  <si>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</si>
  <si>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</si>
  <si>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</si>
  <si>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</si>
  <si>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</si>
  <si>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</si>
  <si>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</si>
  <si>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</si>
  <si>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</si>
  <si>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</si>
  <si>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</si>
  <si>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</si>
  <si>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</si>
  <si>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</si>
  <si>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</si>
  <si>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</si>
  <si>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</si>
  <si>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</si>
  <si>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</si>
  <si>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</si>
  <si>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</si>
  <si>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</si>
  <si>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</si>
  <si>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</si>
  <si>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</si>
  <si>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</si>
  <si>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</si>
  <si>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</si>
  <si>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</si>
  <si>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</si>
  <si>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</si>
  <si>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</si>
  <si>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</si>
  <si>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</si>
  <si>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</si>
  <si>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</si>
  <si>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</si>
  <si>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</si>
  <si>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</si>
  <si>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</si>
  <si>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</si>
  <si>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</si>
  <si>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</si>
  <si>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</si>
  <si>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</si>
  <si>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</si>
  <si>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</si>
  <si>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</si>
  <si>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</si>
  <si>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</si>
  <si>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</si>
  <si>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</si>
  <si>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</si>
  <si>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</si>
  <si>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</si>
  <si>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</si>
  <si>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</si>
  <si>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</si>
  <si>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</si>
  <si>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</si>
  <si>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</si>
  <si>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</si>
  <si>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</si>
  <si>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</si>
  <si>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</si>
  <si>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</si>
  <si>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</si>
  <si>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</si>
  <si>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</si>
  <si>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</si>
  <si>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</si>
  <si>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</si>
  <si>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</si>
  <si>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</si>
  <si>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</si>
  <si>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</si>
  <si>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</si>
  <si>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</si>
  <si>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</si>
  <si>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</si>
  <si>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</si>
  <si>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</si>
  <si>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</si>
  <si>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</si>
  <si>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</si>
  <si>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</si>
  <si>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</si>
  <si>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</si>
  <si>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</si>
  <si>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</si>
  <si>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</si>
  <si>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</si>
  <si>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</si>
  <si>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</si>
  <si>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</si>
  <si>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</si>
  <si>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</si>
  <si>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</si>
  <si>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</si>
  <si>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</si>
  <si>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</si>
  <si>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</si>
  <si>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</si>
  <si>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</si>
  <si>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</si>
  <si>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</si>
  <si>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</si>
  <si>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</si>
  <si>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</si>
  <si>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</si>
  <si>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</si>
  <si>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</si>
  <si>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</si>
  <si>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</si>
  <si>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</si>
  <si>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</si>
  <si>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</si>
  <si>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</si>
  <si>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</si>
  <si>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</si>
  <si>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</si>
  <si>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</si>
  <si>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</si>
  <si>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</si>
  <si>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</si>
  <si>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</si>
  <si>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</si>
  <si>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</si>
  <si>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</si>
  <si>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</si>
  <si>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</si>
  <si>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</si>
  <si>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</si>
  <si>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</si>
  <si>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</si>
  <si>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</si>
  <si>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</si>
  <si>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</si>
  <si>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</si>
  <si>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</si>
  <si>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</si>
  <si>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</si>
  <si>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</si>
  <si>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</si>
  <si>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</si>
  <si>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</si>
  <si>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</si>
  <si>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</si>
  <si>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</si>
  <si>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</si>
  <si>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</si>
  <si>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</si>
  <si>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</si>
  <si>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</si>
  <si>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</si>
  <si>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</si>
  <si>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</si>
  <si>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</si>
  <si>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</si>
  <si>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</si>
  <si>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</si>
  <si>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</si>
  <si>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</si>
  <si>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</si>
  <si>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</si>
  <si>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</si>
  <si>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</si>
  <si>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</si>
  <si>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</si>
  <si>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</si>
  <si>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</si>
  <si>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</si>
  <si>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</si>
  <si>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</si>
  <si>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</si>
  <si>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</si>
  <si>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</si>
  <si>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</si>
  <si>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</si>
  <si>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</si>
  <si>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</si>
  <si>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</si>
  <si>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</si>
  <si>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안정현, ID : H1900309)</t>
  </si>
  <si>
    <t>출력시각</t>
  </si>
  <si>
    <t>2020년 12월 02일 13:07:25</t>
  </si>
  <si>
    <t>H1900309</t>
  </si>
  <si>
    <t>안정현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</si>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</sst>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55472"/>
        <c:axId val="489658608"/>
      </c:barChart>
      <c:catAx>
        <c:axId val="48965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58608"/>
        <c:crosses val="autoZero"/>
        <c:auto val="1"/>
        <c:lblAlgn val="ctr"/>
        <c:lblOffset val="100"/>
        <c:noMultiLvlLbl val="0"/>
      </c:catAx>
      <c:valAx>
        <c:axId val="48965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5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163096"/>
        <c:axId val="264162704"/>
      </c:barChart>
      <c:catAx>
        <c:axId val="26416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162704"/>
        <c:crosses val="autoZero"/>
        <c:auto val="1"/>
        <c:lblAlgn val="ctr"/>
        <c:lblOffset val="100"/>
        <c:noMultiLvlLbl val="0"/>
      </c:catAx>
      <c:valAx>
        <c:axId val="264162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16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164664"/>
        <c:axId val="264161920"/>
      </c:barChart>
      <c:catAx>
        <c:axId val="264164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161920"/>
        <c:crosses val="autoZero"/>
        <c:auto val="1"/>
        <c:lblAlgn val="ctr"/>
        <c:lblOffset val="100"/>
        <c:noMultiLvlLbl val="0"/>
      </c:catAx>
      <c:valAx>
        <c:axId val="26416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16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1214.0999999999999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659600"/>
        <c:axId val="509659992"/>
      </c:barChart>
      <c:catAx>
        <c:axId val="50965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659992"/>
        <c:crosses val="autoZero"/>
        <c:auto val="1"/>
        <c:lblAlgn val="ctr"/>
        <c:lblOffset val="100"/>
        <c:noMultiLvlLbl val="0"/>
      </c:catAx>
      <c:valAx>
        <c:axId val="509659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65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2303.5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660384"/>
        <c:axId val="509660776"/>
      </c:barChart>
      <c:catAx>
        <c:axId val="50966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660776"/>
        <c:crosses val="autoZero"/>
        <c:auto val="1"/>
        <c:lblAlgn val="ctr"/>
        <c:lblOffset val="100"/>
        <c:noMultiLvlLbl val="0"/>
      </c:catAx>
      <c:valAx>
        <c:axId val="5096607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6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661952"/>
        <c:axId val="509661560"/>
      </c:barChart>
      <c:catAx>
        <c:axId val="50966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661560"/>
        <c:crosses val="autoZero"/>
        <c:auto val="1"/>
        <c:lblAlgn val="ctr"/>
        <c:lblOffset val="100"/>
        <c:noMultiLvlLbl val="0"/>
      </c:catAx>
      <c:valAx>
        <c:axId val="50966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6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656464"/>
        <c:axId val="509658032"/>
      </c:barChart>
      <c:catAx>
        <c:axId val="50965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658032"/>
        <c:crosses val="autoZero"/>
        <c:auto val="1"/>
        <c:lblAlgn val="ctr"/>
        <c:lblOffset val="100"/>
        <c:noMultiLvlLbl val="0"/>
      </c:catAx>
      <c:valAx>
        <c:axId val="509658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65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657640"/>
        <c:axId val="509663128"/>
      </c:barChart>
      <c:catAx>
        <c:axId val="50965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663128"/>
        <c:crosses val="autoZero"/>
        <c:auto val="1"/>
        <c:lblAlgn val="ctr"/>
        <c:lblOffset val="100"/>
        <c:noMultiLvlLbl val="0"/>
      </c:catAx>
      <c:valAx>
        <c:axId val="509663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65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1014.6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659208"/>
        <c:axId val="509663520"/>
      </c:barChart>
      <c:catAx>
        <c:axId val="50965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663520"/>
        <c:crosses val="autoZero"/>
        <c:auto val="1"/>
        <c:lblAlgn val="ctr"/>
        <c:lblOffset val="100"/>
        <c:noMultiLvlLbl val="0"/>
      </c:catAx>
      <c:valAx>
        <c:axId val="5096635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65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657248"/>
        <c:axId val="509658424"/>
      </c:barChart>
      <c:catAx>
        <c:axId val="5096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658424"/>
        <c:crosses val="autoZero"/>
        <c:auto val="1"/>
        <c:lblAlgn val="ctr"/>
        <c:lblOffset val="100"/>
        <c:noMultiLvlLbl val="0"/>
      </c:catAx>
      <c:valAx>
        <c:axId val="50965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6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617376"/>
        <c:axId val="486618552"/>
      </c:barChart>
      <c:catAx>
        <c:axId val="48661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618552"/>
        <c:crosses val="autoZero"/>
        <c:auto val="1"/>
        <c:lblAlgn val="ctr"/>
        <c:lblOffset val="100"/>
        <c:noMultiLvlLbl val="0"/>
      </c:catAx>
      <c:valAx>
        <c:axId val="486618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6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52728"/>
        <c:axId val="489654688"/>
      </c:barChart>
      <c:catAx>
        <c:axId val="48965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54688"/>
        <c:crosses val="autoZero"/>
        <c:auto val="1"/>
        <c:lblAlgn val="ctr"/>
        <c:lblOffset val="100"/>
        <c:noMultiLvlLbl val="0"/>
      </c:catAx>
      <c:valAx>
        <c:axId val="489654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5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617768"/>
        <c:axId val="486620120"/>
      </c:barChart>
      <c:catAx>
        <c:axId val="48661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620120"/>
        <c:crosses val="autoZero"/>
        <c:auto val="1"/>
        <c:lblAlgn val="ctr"/>
        <c:lblOffset val="100"/>
        <c:noMultiLvlLbl val="0"/>
      </c:catAx>
      <c:valAx>
        <c:axId val="48662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61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616200"/>
        <c:axId val="486619336"/>
      </c:barChart>
      <c:catAx>
        <c:axId val="48661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619336"/>
        <c:crosses val="autoZero"/>
        <c:auto val="1"/>
        <c:lblAlgn val="ctr"/>
        <c:lblOffset val="100"/>
        <c:noMultiLvlLbl val="0"/>
      </c:catAx>
      <c:valAx>
        <c:axId val="48661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61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1.9</c:v>
                </c:pt>
                <c:pt idx="1">
                  <c:v>14.4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6618944"/>
        <c:axId val="486613456"/>
      </c:barChart>
      <c:catAx>
        <c:axId val="48661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613456"/>
        <c:crosses val="autoZero"/>
        <c:auto val="1"/>
        <c:lblAlgn val="ctr"/>
        <c:lblOffset val="100"/>
        <c:noMultiLvlLbl val="0"/>
      </c:catAx>
      <c:valAx>
        <c:axId val="48661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6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7.9414996999999996</c:v>
                </c:pt>
                <c:pt idx="1">
                  <c:v>10.126087</c:v>
                </c:pt>
                <c:pt idx="2">
                  <c:v>10.194121000000001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330.3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619728"/>
        <c:axId val="486613848"/>
      </c:barChart>
      <c:catAx>
        <c:axId val="48661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613848"/>
        <c:crosses val="autoZero"/>
        <c:auto val="1"/>
        <c:lblAlgn val="ctr"/>
        <c:lblOffset val="100"/>
        <c:noMultiLvlLbl val="0"/>
      </c:catAx>
      <c:valAx>
        <c:axId val="486613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61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614632"/>
        <c:axId val="486615024"/>
      </c:barChart>
      <c:catAx>
        <c:axId val="48661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615024"/>
        <c:crosses val="autoZero"/>
        <c:auto val="1"/>
        <c:lblAlgn val="ctr"/>
        <c:lblOffset val="100"/>
        <c:noMultiLvlLbl val="0"/>
      </c:catAx>
      <c:valAx>
        <c:axId val="48661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61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79.7</c:v>
                </c:pt>
                <c:pt idx="1">
                  <c:v>7.9</c:v>
                </c:pt>
                <c:pt idx="2">
                  <c:v>12.3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716640"/>
        <c:axId val="511715464"/>
      </c:barChart>
      <c:catAx>
        <c:axId val="51171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15464"/>
        <c:crosses val="autoZero"/>
        <c:auto val="1"/>
        <c:lblAlgn val="ctr"/>
        <c:lblOffset val="100"/>
        <c:noMultiLvlLbl val="0"/>
      </c:catAx>
      <c:valAx>
        <c:axId val="511715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1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2368.6999999999998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17032"/>
        <c:axId val="511715856"/>
      </c:barChart>
      <c:catAx>
        <c:axId val="51171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15856"/>
        <c:crosses val="autoZero"/>
        <c:auto val="1"/>
        <c:lblAlgn val="ctr"/>
        <c:lblOffset val="100"/>
        <c:noMultiLvlLbl val="0"/>
      </c:catAx>
      <c:valAx>
        <c:axId val="51171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1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14288"/>
        <c:axId val="511713504"/>
      </c:barChart>
      <c:catAx>
        <c:axId val="5117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13504"/>
        <c:crosses val="autoZero"/>
        <c:auto val="1"/>
        <c:lblAlgn val="ctr"/>
        <c:lblOffset val="100"/>
        <c:noMultiLvlLbl val="0"/>
      </c:catAx>
      <c:valAx>
        <c:axId val="511713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14680"/>
        <c:axId val="512029536"/>
      </c:barChart>
      <c:catAx>
        <c:axId val="51171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029536"/>
        <c:crosses val="autoZero"/>
        <c:auto val="1"/>
        <c:lblAlgn val="ctr"/>
        <c:lblOffset val="100"/>
        <c:noMultiLvlLbl val="0"/>
      </c:catAx>
      <c:valAx>
        <c:axId val="51202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1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55864"/>
        <c:axId val="489656648"/>
      </c:barChart>
      <c:catAx>
        <c:axId val="48965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56648"/>
        <c:crosses val="autoZero"/>
        <c:auto val="1"/>
        <c:lblAlgn val="ctr"/>
        <c:lblOffset val="100"/>
        <c:noMultiLvlLbl val="0"/>
      </c:catAx>
      <c:valAx>
        <c:axId val="489656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5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3297.1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034632"/>
        <c:axId val="512033456"/>
      </c:barChart>
      <c:catAx>
        <c:axId val="51203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033456"/>
        <c:crosses val="autoZero"/>
        <c:auto val="1"/>
        <c:lblAlgn val="ctr"/>
        <c:lblOffset val="100"/>
        <c:noMultiLvlLbl val="0"/>
      </c:catAx>
      <c:valAx>
        <c:axId val="51203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03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030712"/>
        <c:axId val="512035416"/>
      </c:barChart>
      <c:catAx>
        <c:axId val="51203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035416"/>
        <c:crosses val="autoZero"/>
        <c:auto val="1"/>
        <c:lblAlgn val="ctr"/>
        <c:lblOffset val="100"/>
        <c:noMultiLvlLbl val="0"/>
      </c:catAx>
      <c:valAx>
        <c:axId val="51203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03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034240"/>
        <c:axId val="512035024"/>
      </c:barChart>
      <c:catAx>
        <c:axId val="51203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035024"/>
        <c:crosses val="autoZero"/>
        <c:auto val="1"/>
        <c:lblAlgn val="ctr"/>
        <c:lblOffset val="100"/>
        <c:noMultiLvlLbl val="0"/>
      </c:catAx>
      <c:valAx>
        <c:axId val="51203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03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57040"/>
        <c:axId val="489657432"/>
      </c:barChart>
      <c:catAx>
        <c:axId val="48965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57432"/>
        <c:crosses val="autoZero"/>
        <c:auto val="1"/>
        <c:lblAlgn val="ctr"/>
        <c:lblOffset val="100"/>
        <c:noMultiLvlLbl val="0"/>
      </c:catAx>
      <c:valAx>
        <c:axId val="48965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5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33136"/>
        <c:axId val="507833528"/>
      </c:barChart>
      <c:catAx>
        <c:axId val="50783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33528"/>
        <c:crosses val="autoZero"/>
        <c:auto val="1"/>
        <c:lblAlgn val="ctr"/>
        <c:lblOffset val="100"/>
        <c:noMultiLvlLbl val="0"/>
      </c:catAx>
      <c:valAx>
        <c:axId val="507833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3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40584"/>
        <c:axId val="507842152"/>
      </c:barChart>
      <c:catAx>
        <c:axId val="5078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42152"/>
        <c:crosses val="autoZero"/>
        <c:auto val="1"/>
        <c:lblAlgn val="ctr"/>
        <c:lblOffset val="100"/>
        <c:noMultiLvlLbl val="0"/>
      </c:catAx>
      <c:valAx>
        <c:axId val="50784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44896"/>
        <c:axId val="507844504"/>
      </c:barChart>
      <c:catAx>
        <c:axId val="50784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44504"/>
        <c:crosses val="autoZero"/>
        <c:auto val="1"/>
        <c:lblAlgn val="ctr"/>
        <c:lblOffset val="100"/>
        <c:noMultiLvlLbl val="0"/>
      </c:catAx>
      <c:valAx>
        <c:axId val="50784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4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43720"/>
        <c:axId val="507842544"/>
      </c:barChart>
      <c:catAx>
        <c:axId val="507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42544"/>
        <c:crosses val="autoZero"/>
        <c:auto val="1"/>
        <c:lblAlgn val="ctr"/>
        <c:lblOffset val="100"/>
        <c:noMultiLvlLbl val="0"/>
      </c:catAx>
      <c:valAx>
        <c:axId val="50784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43328"/>
        <c:axId val="264165056"/>
      </c:barChart>
      <c:catAx>
        <c:axId val="507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165056"/>
        <c:crosses val="autoZero"/>
        <c:auto val="1"/>
        <c:lblAlgn val="ctr"/>
        <c:lblOffset val="100"/>
        <c:noMultiLvlLbl val="0"/>
      </c:catAx>
      <c:valAx>
        <c:axId val="26416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안정현, ID : H1900309)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02일 13:07:25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2240</v>
      </c>
      <c r="C6" s="59">
        <f>'DRIs DATA 입력'!C6</f>
        <v>2368.6999999999998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64.900000000000006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16.399999999999999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79.7</v>
      </c>
      <c r="G8" s="59">
        <f>'DRIs DATA 입력'!G8</f>
        <v>7.9</v>
      </c>
      <c r="H8" s="59">
        <f>'DRIs DATA 입력'!H8</f>
        <v>12.3</v>
      </c>
      <c r="I8" s="46"/>
      <c r="J8" s="59" t="s">
        <v>216</v>
      </c>
      <c r="K8" s="59">
        <f>'DRIs DATA 입력'!K8</f>
        <v>1.9</v>
      </c>
      <c r="L8" s="59">
        <f>'DRIs DATA 입력'!L8</f>
        <v>14.4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330.3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128.6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35.9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424.8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353.8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1214.0999999999999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3297.1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2303.5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63.4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87.5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9.8000000000000007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9.8000000000000007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1014.6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138.6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111.7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7" sqref="N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2240</v>
      </c>
      <c r="C6" s="66">
        <v>2368.6999999999998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75</v>
      </c>
      <c r="Q6" s="66">
        <v>0</v>
      </c>
      <c r="R6" s="66">
        <v>0</v>
      </c>
      <c r="S6" s="66">
        <v>64.900000000000006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16.399999999999999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79.7</v>
      </c>
      <c r="G8" s="66">
        <v>7.9</v>
      </c>
      <c r="H8" s="66">
        <v>12.3</v>
      </c>
      <c r="J8" s="66" t="s">
        <v>216</v>
      </c>
      <c r="K8" s="66">
        <v>1.9</v>
      </c>
      <c r="L8" s="66">
        <v>14.4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800</v>
      </c>
      <c r="C16" s="66">
        <v>1140</v>
      </c>
      <c r="D16" s="66">
        <v>0</v>
      </c>
      <c r="E16" s="66">
        <v>3000</v>
      </c>
      <c r="F16" s="66">
        <v>330.3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17.5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2.9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128.6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35.9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1.4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1.4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13.4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1.2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424.8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5.5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2.6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0.4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510</v>
      </c>
      <c r="C36" s="66">
        <v>700</v>
      </c>
      <c r="D36" s="66">
        <v>0</v>
      </c>
      <c r="E36" s="66">
        <v>2500</v>
      </c>
      <c r="F36" s="66">
        <v>353.8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1214.0999999999999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3297.1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2303.5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63.4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87.5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11</v>
      </c>
      <c r="C46" s="66">
        <v>14</v>
      </c>
      <c r="D46" s="66">
        <v>0</v>
      </c>
      <c r="E46" s="66">
        <v>45</v>
      </c>
      <c r="F46" s="66">
        <v>9.8000000000000007</v>
      </c>
      <c r="H46" s="66" t="s">
        <v>24</v>
      </c>
      <c r="I46" s="66">
        <v>11</v>
      </c>
      <c r="J46" s="66">
        <v>13</v>
      </c>
      <c r="K46" s="66">
        <v>0</v>
      </c>
      <c r="L46" s="66">
        <v>35</v>
      </c>
      <c r="M46" s="66">
        <v>9.8000000000000007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1014.6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0.1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3.9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138.6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111.7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44</v>
      </c>
      <c r="E2" s="61">
        <v>2368.6532999999999</v>
      </c>
      <c r="F2" s="61">
        <v>419.46080000000001</v>
      </c>
      <c r="G2" s="61">
        <v>41.627099999999999</v>
      </c>
      <c r="H2" s="61">
        <v>25.808847</v>
      </c>
      <c r="I2" s="61">
        <v>15.818256</v>
      </c>
      <c r="J2" s="61">
        <v>64.922439999999995</v>
      </c>
      <c r="K2" s="61">
        <v>39.502346000000003</v>
      </c>
      <c r="L2" s="61">
        <v>25.420095</v>
      </c>
      <c r="M2" s="61">
        <v>16.369140000000002</v>
      </c>
      <c r="N2" s="61">
        <v>2.2551269999999999</v>
      </c>
      <c r="O2" s="61">
        <v>6.4633370000000001</v>
      </c>
      <c r="P2" s="61">
        <v>511.13794000000001</v>
      </c>
      <c r="Q2" s="61">
        <v>15.487434</v>
      </c>
      <c r="R2" s="61">
        <v>330.27715999999998</v>
      </c>
      <c r="S2" s="61">
        <v>123.05264</v>
      </c>
      <c r="T2" s="61">
        <v>2486.6945999999998</v>
      </c>
      <c r="U2" s="61">
        <v>2.9033636999999999</v>
      </c>
      <c r="V2" s="61">
        <v>17.457879999999999</v>
      </c>
      <c r="W2" s="61">
        <v>128.61752000000001</v>
      </c>
      <c r="X2" s="61">
        <v>35.872109999999999</v>
      </c>
      <c r="Y2" s="61">
        <v>1.3960546</v>
      </c>
      <c r="Z2" s="61">
        <v>1.3790891000000001</v>
      </c>
      <c r="AA2" s="61">
        <v>13.394655</v>
      </c>
      <c r="AB2" s="61">
        <v>1.1564718</v>
      </c>
      <c r="AC2" s="61">
        <v>424.75749999999999</v>
      </c>
      <c r="AD2" s="61">
        <v>5.5256179999999997</v>
      </c>
      <c r="AE2" s="61">
        <v>2.6273863</v>
      </c>
      <c r="AF2" s="61">
        <v>0.4243942</v>
      </c>
      <c r="AG2" s="61">
        <v>353.80187999999998</v>
      </c>
      <c r="AH2" s="61">
        <v>190.67694</v>
      </c>
      <c r="AI2" s="61">
        <v>163.12494000000001</v>
      </c>
      <c r="AJ2" s="61">
        <v>1214.1393</v>
      </c>
      <c r="AK2" s="61">
        <v>3297.1023</v>
      </c>
      <c r="AL2" s="61">
        <v>63.416713999999999</v>
      </c>
      <c r="AM2" s="61">
        <v>2303.5354000000002</v>
      </c>
      <c r="AN2" s="61">
        <v>87.469380000000001</v>
      </c>
      <c r="AO2" s="61">
        <v>9.8206559999999996</v>
      </c>
      <c r="AP2" s="61">
        <v>6.2330319999999997</v>
      </c>
      <c r="AQ2" s="61">
        <v>3.5876231000000001</v>
      </c>
      <c r="AR2" s="61">
        <v>9.8319679999999998</v>
      </c>
      <c r="AS2" s="61">
        <v>1014.6356</v>
      </c>
      <c r="AT2" s="61">
        <v>7.7409714000000004E-2</v>
      </c>
      <c r="AU2" s="61">
        <v>3.8765649999999998</v>
      </c>
      <c r="AV2" s="61">
        <v>138.55434</v>
      </c>
      <c r="AW2" s="61">
        <v>111.72801</v>
      </c>
      <c r="AX2" s="61">
        <v>2.0389529999999999E-2</v>
      </c>
      <c r="AY2" s="61">
        <v>1.0038186</v>
      </c>
      <c r="AZ2" s="61">
        <v>476.3143</v>
      </c>
      <c r="BA2" s="61">
        <v>28.264727000000001</v>
      </c>
      <c r="BB2" s="61">
        <v>7.9414996999999996</v>
      </c>
      <c r="BC2" s="61">
        <v>10.126087</v>
      </c>
      <c r="BD2" s="61">
        <v>10.194121000000001</v>
      </c>
      <c r="BE2" s="61">
        <v>0.2838601</v>
      </c>
      <c r="BF2" s="61">
        <v>1.8080864999999999</v>
      </c>
      <c r="BG2" s="61">
        <v>2.7754899999999998E-3</v>
      </c>
      <c r="BH2" s="61">
        <v>8.5340360000000001E-3</v>
      </c>
      <c r="BI2" s="61">
        <v>7.2779919999999996E-3</v>
      </c>
      <c r="BJ2" s="61">
        <v>3.5942780000000001E-2</v>
      </c>
      <c r="BK2" s="61">
        <v>2.13499E-4</v>
      </c>
      <c r="BL2" s="61">
        <v>0.13403174000000001</v>
      </c>
      <c r="BM2" s="61">
        <v>1.3743669000000001</v>
      </c>
      <c r="BN2" s="61">
        <v>0.42798399999999998</v>
      </c>
      <c r="BO2" s="61">
        <v>43.208919999999999</v>
      </c>
      <c r="BP2" s="61">
        <v>5.0542034999999998</v>
      </c>
      <c r="BQ2" s="61">
        <v>13.217793</v>
      </c>
      <c r="BR2" s="61">
        <v>63.586253999999997</v>
      </c>
      <c r="BS2" s="61">
        <v>35.639274999999998</v>
      </c>
      <c r="BT2" s="61">
        <v>3.8055355999999998</v>
      </c>
      <c r="BU2" s="61">
        <v>2.4605492E-2</v>
      </c>
      <c r="BV2" s="61">
        <v>1.0456459E-2</v>
      </c>
      <c r="BW2" s="61">
        <v>0.30518331999999998</v>
      </c>
      <c r="BX2" s="61">
        <v>0.75594019999999995</v>
      </c>
      <c r="BY2" s="61">
        <v>0.13856356</v>
      </c>
      <c r="BZ2" s="61">
        <v>4.7434899999999999E-4</v>
      </c>
      <c r="CA2" s="61">
        <v>1.9246464000000001</v>
      </c>
      <c r="CB2" s="61">
        <v>3.4267260000000002E-3</v>
      </c>
      <c r="CC2" s="61">
        <v>0.12605198000000001</v>
      </c>
      <c r="CD2" s="61">
        <v>0.55518069999999997</v>
      </c>
      <c r="CE2" s="61">
        <v>3.8391469999999997E-2</v>
      </c>
      <c r="CF2" s="61">
        <v>5.8212962E-2</v>
      </c>
      <c r="CG2" s="164">
        <v>1.2449999999999999E-6</v>
      </c>
      <c r="CH2" s="61">
        <v>3.0838267999999999E-2</v>
      </c>
      <c r="CI2" s="61">
        <v>3.0701059999999999E-2</v>
      </c>
      <c r="CJ2" s="61">
        <v>1.2559186</v>
      </c>
      <c r="CK2" s="61">
        <v>1.0873129E-2</v>
      </c>
      <c r="CL2" s="61">
        <v>1.0270078</v>
      </c>
      <c r="CM2" s="61">
        <v>1.4078131</v>
      </c>
      <c r="CN2" s="61">
        <v>2216.4621999999999</v>
      </c>
      <c r="CO2" s="61">
        <v>3686.3071</v>
      </c>
      <c r="CP2" s="61">
        <v>1224.7189000000001</v>
      </c>
      <c r="CQ2" s="61">
        <v>652.53643999999997</v>
      </c>
      <c r="CR2" s="61">
        <v>381.75200000000001</v>
      </c>
      <c r="CS2" s="61">
        <v>625.88109999999995</v>
      </c>
      <c r="CT2" s="61">
        <v>2100.1912000000002</v>
      </c>
      <c r="CU2" s="61">
        <v>952.35875999999996</v>
      </c>
      <c r="CV2" s="61">
        <v>2004.2345</v>
      </c>
      <c r="CW2" s="61">
        <v>928.36249999999995</v>
      </c>
      <c r="CX2" s="61">
        <v>311.35827999999998</v>
      </c>
      <c r="CY2" s="61">
        <v>3165.4348</v>
      </c>
      <c r="CZ2" s="61">
        <v>980.98260000000005</v>
      </c>
      <c r="DA2" s="61">
        <v>2916.6880000000001</v>
      </c>
      <c r="DB2" s="61">
        <v>3314.7224000000001</v>
      </c>
      <c r="DC2" s="61">
        <v>3622.0185999999999</v>
      </c>
      <c r="DD2" s="61">
        <v>5448.1255000000001</v>
      </c>
      <c r="DE2" s="61">
        <v>860.91899999999998</v>
      </c>
      <c r="DF2" s="61">
        <v>4203.0950000000003</v>
      </c>
      <c r="DG2" s="61">
        <v>1237.5944999999999</v>
      </c>
      <c r="DH2" s="61">
        <v>55.126579999999997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28.264727000000001</v>
      </c>
      <c r="B6">
        <f>BB2</f>
        <v>7.9414996999999996</v>
      </c>
      <c r="C6">
        <f>BC2</f>
        <v>10.126087</v>
      </c>
      <c r="D6">
        <f>BD2</f>
        <v>10.194121000000001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7" sqref="F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27859</v>
      </c>
      <c r="C2" s="56">
        <f ca="1">YEAR(TODAY())-YEAR(B2)+IF(TODAY()&gt;=DATE(YEAR(TODAY()),MONTH(B2),DAY(B2)),0,-1)</f>
        <v>44</v>
      </c>
      <c r="E2" s="52">
        <v>161.6</v>
      </c>
      <c r="F2" s="53" t="s">
        <v>39</v>
      </c>
      <c r="G2" s="52">
        <v>54.9</v>
      </c>
      <c r="H2" s="51" t="s">
        <v>41</v>
      </c>
      <c r="I2" s="77">
        <f>ROUND(G3/E3^2,1)</f>
        <v>21</v>
      </c>
    </row>
    <row r="3" spans="1:9" x14ac:dyDescent="0.3">
      <c r="E3" s="51">
        <f>E2/100</f>
        <v>1.6159999999999999</v>
      </c>
      <c r="F3" s="51" t="s">
        <v>40</v>
      </c>
      <c r="G3" s="51">
        <f>G2</f>
        <v>54.9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안정현, ID : H1900309)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02일 13:07:25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44035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44</v>
      </c>
      <c r="G12" s="142"/>
      <c r="H12" s="142"/>
      <c r="I12" s="142"/>
      <c r="K12" s="133">
        <f>'개인정보 및 신체계측 입력'!E2</f>
        <v>161.6</v>
      </c>
      <c r="L12" s="134"/>
      <c r="M12" s="127">
        <f>'개인정보 및 신체계측 입력'!G2</f>
        <v>54.9</v>
      </c>
      <c r="N12" s="128"/>
      <c r="O12" s="123" t="s">
        <v>271</v>
      </c>
      <c r="P12" s="117"/>
      <c r="Q12" s="120">
        <f>'개인정보 및 신체계측 입력'!I2</f>
        <v>21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안정현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79.7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7.9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12.3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14.4</v>
      </c>
      <c r="L72" s="36" t="s">
        <v>53</v>
      </c>
      <c r="M72" s="36">
        <f>ROUND('DRIs DATA'!K8,1)</f>
        <v>1.9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44.04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145.83000000000001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35.9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80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44.23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219.81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98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2240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2020-12-03T01:56:42Z</dcterms:modified>
</cp:coreProperties>
</file>