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<sst xmlns="http://schemas.openxmlformats.org/spreadsheetml/2006/main" count="692" uniqueCount="283">
  <si>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</si>
  <si>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</si>
  <si>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</si>
  <si>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</si>
  <si>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</si>
  <si>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</si>
  <si>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</si>
  <si>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</si>
  <si>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</si>
  <si>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</si>
  <si>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</si>
  <si>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</si>
  <si>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</si>
  <si>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</si>
  <si>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</si>
  <si>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</si>
  <si>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</si>
  <si>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</si>
  <si>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</si>
  <si>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</si>
  <si>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</si>
  <si>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</si>
  <si>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</si>
  <si>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</si>
  <si>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</si>
  <si>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</si>
  <si>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</si>
  <si>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</si>
  <si>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</si>
  <si>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</si>
  <si>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</si>
  <si>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</si>
  <si>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</si>
  <si>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</si>
  <si>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</si>
  <si>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</si>
  <si>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</si>
  <si>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</si>
  <si>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</si>
  <si>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</si>
  <si>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</si>
  <si>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</si>
  <si>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</si>
  <si>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</si>
  <si>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</si>
  <si>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</si>
  <si>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</si>
  <si>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</si>
  <si>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</si>
  <si>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</si>
  <si>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</si>
  <si>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</si>
  <si>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</si>
  <si>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</si>
  <si>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</si>
  <si>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</si>
  <si>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</si>
  <si>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</si>
  <si>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</si>
  <si>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</si>
  <si>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</si>
  <si>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</si>
  <si>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</si>
  <si>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</si>
  <si>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</si>
  <si>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</si>
  <si>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</si>
  <si>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</si>
  <si>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</si>
  <si>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</si>
  <si>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</si>
  <si>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</si>
  <si>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</si>
  <si>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</si>
  <si>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</si>
  <si>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</si>
  <si>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</si>
  <si>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</si>
  <si>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</si>
  <si>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</si>
  <si>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</si>
  <si>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</si>
  <si>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</si>
  <si>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</si>
  <si>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</si>
  <si>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</si>
  <si>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</si>
  <si>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</si>
  <si>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</si>
  <si>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</si>
  <si>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</si>
  <si>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</si>
  <si>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</si>
  <si>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</si>
  <si>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</si>
  <si>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</si>
  <si>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</si>
  <si>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</si>
  <si>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</si>
  <si>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</si>
  <si>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</si>
  <si>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</si>
  <si>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</si>
  <si>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</si>
  <si>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</si>
  <si>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</si>
  <si>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</si>
  <si>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</si>
  <si>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</si>
  <si>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</si>
  <si>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</si>
  <si>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</si>
  <si>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</si>
  <si>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</si>
  <si>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</si>
  <si>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</si>
  <si>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</si>
  <si>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</si>
  <si>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</si>
  <si>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</si>
  <si>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</si>
  <si>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</si>
  <si>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</si>
  <si>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</si>
  <si>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</si>
  <si>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</si>
  <si>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</si>
  <si>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</si>
  <si>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</si>
  <si>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</si>
  <si>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</si>
  <si>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</si>
  <si>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</si>
  <si>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</si>
  <si>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</si>
  <si>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</si>
  <si>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</si>
  <si>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</si>
  <si>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</si>
  <si>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</si>
  <si>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</si>
  <si>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</si>
  <si>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</si>
  <si>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</si>
  <si>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</si>
  <si>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</si>
  <si>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</si>
  <si>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</si>
  <si>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</si>
  <si>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</si>
  <si>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</si>
  <si>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</si>
  <si>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</si>
  <si>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</si>
  <si>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</si>
  <si>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</si>
  <si>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</si>
  <si>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</si>
  <si>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</si>
  <si>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</si>
  <si>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</si>
  <si>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</si>
  <si>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</si>
  <si>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</si>
  <si>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</si>
  <si>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</si>
  <si>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</si>
  <si>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</si>
  <si>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</si>
  <si>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</si>
  <si>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</si>
  <si>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</si>
  <si>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</si>
  <si>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</si>
  <si>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</si>
  <si>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</si>
  <si>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</si>
  <si>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</si>
  <si>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</si>
  <si>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</si>
  <si>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</si>
  <si>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</si>
  <si>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</si>
  <si>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</si>
  <si>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</si>
  <si>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</si>
  <si>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</si>
  <si>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</si>
  <si>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</si>
  <si>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</si>
  <si>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</si>
  <si>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</si>
  <si>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</si>
  <si>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</si>
  <si>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</si>
  <si>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</si>
  <si>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</si>
  <si>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</si>
  <si>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</si>
  <si>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</si>
  <si>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</si>
  <si>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</si>
  <si>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</si>
  <si>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</si>
  <si>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</si>
  <si>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</si>
  <si>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</si>
  <si>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</si>
  <si>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</si>
  <si>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</si>
  <si>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</si>
  <si>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</si>
  <si>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</si>
  <si>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</si>
  <si>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</si>
  <si>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</si>
  <si>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</si>
  <si>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</si>
  <si>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</si>
  <si>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</si>
  <si>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</si>
  <si>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</si>
  <si>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</si>
  <si>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</si>
  <si>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</si>
  <si>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</si>
  <si>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</si>
  <si>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</si>
  <si>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</si>
  <si>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</si>
  <si>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</si>
  <si>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</si>
  <si>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</si>
  <si>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</si>
  <si>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</si>
  <si>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</si>
  <si>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</si>
  <si>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</si>
  <si>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</si>
  <si>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</si>
  <si>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</si>
  <si>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</si>
  <si>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</si>
  <si>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</si>
  <si>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</si>
  <si>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</si>
  <si>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</si>
  <si>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</si>
  <si>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</si>
  <si>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</si>
  <si>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</si>
  <si>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</si>
  <si>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</si>
  <si>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</si>
  <si>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</si>
  <si>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</si>
  <si>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</si>
  <si>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</si>
  <si>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</si>
  <si>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</si>
  <si>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</si>
  <si>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</si>
  <si>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</si>
  <si>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</si>
  <si>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</si>
  <si>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</si>
  <si>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</si>
  <si>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</si>
  <si>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</si>
  <si>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</si>
  <si>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</si>
  <si>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</si>
  <si>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</si>
  <si>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</si>
  <si>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</si>
  <si>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</si>
  <si>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</si>
  <si>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</si>
  <si>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유동재, ID : H1900335)</t>
  </si>
  <si>
    <t>2020년 12월 04일 15:21:19</t>
  </si>
  <si>
    <t>H1900335</t>
  </si>
  <si>
    <t>유동재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</si>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</sst>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92.991129999999998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9424"/>
        <c:axId val="524184720"/>
      </c:barChart>
      <c:catAx>
        <c:axId val="52418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4720"/>
        <c:crosses val="autoZero"/>
        <c:auto val="1"/>
        <c:lblAlgn val="ctr"/>
        <c:lblOffset val="100"/>
        <c:noMultiLvlLbl val="0"/>
      </c:catAx>
      <c:valAx>
        <c:axId val="52418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5.6858789999999999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95696"/>
        <c:axId val="524196480"/>
      </c:barChart>
      <c:catAx>
        <c:axId val="52419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96480"/>
        <c:crosses val="autoZero"/>
        <c:auto val="1"/>
        <c:lblAlgn val="ctr"/>
        <c:lblOffset val="100"/>
        <c:noMultiLvlLbl val="0"/>
      </c:catAx>
      <c:valAx>
        <c:axId val="52419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9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8.9243009999999998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6960"/>
        <c:axId val="184837744"/>
      </c:barChart>
      <c:catAx>
        <c:axId val="1848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744"/>
        <c:crosses val="autoZero"/>
        <c:auto val="1"/>
        <c:lblAlgn val="ctr"/>
        <c:lblOffset val="100"/>
        <c:noMultiLvlLbl val="0"/>
      </c:catAx>
      <c:valAx>
        <c:axId val="18483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1925.5571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539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5392"/>
        <c:crosses val="autoZero"/>
        <c:auto val="1"/>
        <c:lblAlgn val="ctr"/>
        <c:lblOffset val="100"/>
        <c:noMultiLvlLbl val="0"/>
      </c:catAx>
      <c:valAx>
        <c:axId val="18483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7457.1790000000001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7352"/>
        <c:axId val="184838136"/>
      </c:barChart>
      <c:catAx>
        <c:axId val="184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8136"/>
        <c:crosses val="autoZero"/>
        <c:auto val="1"/>
        <c:lblAlgn val="ctr"/>
        <c:lblOffset val="100"/>
        <c:noMultiLvlLbl val="0"/>
      </c:catAx>
      <c:valAx>
        <c:axId val="184838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378.75815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608"/>
        <c:axId val="184825984"/>
      </c:barChart>
      <c:catAx>
        <c:axId val="18483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369.33922999999999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6376"/>
        <c:axId val="184826768"/>
      </c:barChart>
      <c:catAx>
        <c:axId val="18482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768"/>
        <c:crosses val="autoZero"/>
        <c:auto val="1"/>
        <c:lblAlgn val="ctr"/>
        <c:lblOffset val="100"/>
        <c:noMultiLvlLbl val="0"/>
      </c:catAx>
      <c:valAx>
        <c:axId val="184826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14.3936405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1495.8271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33432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432"/>
        <c:crosses val="autoZero"/>
        <c:auto val="1"/>
        <c:lblAlgn val="ctr"/>
        <c:lblOffset val="100"/>
        <c:noMultiLvlLbl val="0"/>
      </c:catAx>
      <c:valAx>
        <c:axId val="184833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0.84279877000000003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848"/>
        <c:axId val="184824808"/>
      </c:barChart>
      <c:catAx>
        <c:axId val="1848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4.6649875999999999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32648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2648"/>
        <c:crosses val="autoZero"/>
        <c:auto val="1"/>
        <c:lblAlgn val="ctr"/>
        <c:lblOffset val="100"/>
        <c:noMultiLvlLbl val="0"/>
      </c:catAx>
      <c:valAx>
        <c:axId val="184832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65.889274999999998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1976"/>
        <c:axId val="524187464"/>
      </c:barChart>
      <c:catAx>
        <c:axId val="5241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7464"/>
        <c:crosses val="autoZero"/>
        <c:auto val="1"/>
        <c:lblAlgn val="ctr"/>
        <c:lblOffset val="100"/>
        <c:noMultiLvlLbl val="0"/>
      </c:catAx>
      <c:valAx>
        <c:axId val="524187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309.61162999999999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5200"/>
        <c:axId val="184827944"/>
      </c:barChart>
      <c:catAx>
        <c:axId val="1848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944"/>
        <c:crosses val="autoZero"/>
        <c:auto val="1"/>
        <c:lblAlgn val="ctr"/>
        <c:lblOffset val="100"/>
        <c:noMultiLvlLbl val="0"/>
      </c:catAx>
      <c:valAx>
        <c:axId val="18482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60.738093999999997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0296"/>
        <c:axId val="184831472"/>
      </c:barChart>
      <c:catAx>
        <c:axId val="18483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1.6439999999999999</c:v>
                </c:pt>
                <c:pt idx="1">
                  <c:v>4.37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831064"/>
        <c:axId val="260834592"/>
      </c:barChart>
      <c:catAx>
        <c:axId val="26083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592"/>
        <c:crosses val="autoZero"/>
        <c:auto val="1"/>
        <c:lblAlgn val="ctr"/>
        <c:lblOffset val="100"/>
        <c:noMultiLvlLbl val="0"/>
      </c:catAx>
      <c:valAx>
        <c:axId val="26083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14.201472000000001</c:v>
                </c:pt>
                <c:pt idx="1">
                  <c:v>19.280054</c:v>
                </c:pt>
                <c:pt idx="2">
                  <c:v>20.353441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1232.9831999999999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5376"/>
        <c:axId val="260838904"/>
      </c:barChart>
      <c:catAx>
        <c:axId val="26083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35.730139999999999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6944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944"/>
        <c:crosses val="autoZero"/>
        <c:auto val="1"/>
        <c:lblAlgn val="ctr"/>
        <c:lblOffset val="100"/>
        <c:noMultiLvlLbl val="0"/>
      </c:catAx>
      <c:valAx>
        <c:axId val="26083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72.662000000000006</c:v>
                </c:pt>
                <c:pt idx="1">
                  <c:v>11.212999999999999</c:v>
                </c:pt>
                <c:pt idx="2">
                  <c:v>16.125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839296"/>
        <c:axId val="260840864"/>
      </c:barChart>
      <c:catAx>
        <c:axId val="26083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0864"/>
        <c:crosses val="autoZero"/>
        <c:auto val="1"/>
        <c:lblAlgn val="ctr"/>
        <c:lblOffset val="100"/>
        <c:noMultiLvlLbl val="0"/>
      </c:catAx>
      <c:valAx>
        <c:axId val="26084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4450.1000000000004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08314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456"/>
        <c:crosses val="autoZero"/>
        <c:auto val="1"/>
        <c:lblAlgn val="ctr"/>
        <c:lblOffset val="100"/>
        <c:noMultiLvlLbl val="0"/>
      </c:catAx>
      <c:valAx>
        <c:axId val="260831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443.98874000000001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256"/>
        <c:axId val="260837336"/>
      </c:barChart>
      <c:catAx>
        <c:axId val="26084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7336"/>
        <c:crosses val="autoZero"/>
        <c:auto val="1"/>
        <c:lblAlgn val="ctr"/>
        <c:lblOffset val="100"/>
        <c:noMultiLvlLbl val="0"/>
      </c:catAx>
      <c:valAx>
        <c:axId val="260837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1076.2150999999999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648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648"/>
        <c:crosses val="autoZero"/>
        <c:auto val="1"/>
        <c:lblAlgn val="ctr"/>
        <c:lblOffset val="100"/>
        <c:noMultiLvlLbl val="0"/>
      </c:catAx>
      <c:valAx>
        <c:axId val="26084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4.3090260000000002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91776"/>
        <c:axId val="524187856"/>
      </c:barChart>
      <c:catAx>
        <c:axId val="52419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7856"/>
        <c:crosses val="autoZero"/>
        <c:auto val="1"/>
        <c:lblAlgn val="ctr"/>
        <c:lblOffset val="100"/>
        <c:noMultiLvlLbl val="0"/>
      </c:catAx>
      <c:valAx>
        <c:axId val="52418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6248.2780000000002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29496"/>
        <c:axId val="260829888"/>
      </c:barChart>
      <c:catAx>
        <c:axId val="26082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2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33.591320000000003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2632"/>
        <c:axId val="260830280"/>
      </c:barChart>
      <c:catAx>
        <c:axId val="26083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0280"/>
        <c:crosses val="autoZero"/>
        <c:auto val="1"/>
        <c:lblAlgn val="ctr"/>
        <c:lblOffset val="100"/>
        <c:noMultiLvlLbl val="0"/>
      </c:catAx>
      <c:valAx>
        <c:axId val="26083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3.6200979000000002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416"/>
        <c:axId val="260833808"/>
      </c:barChart>
      <c:catAx>
        <c:axId val="26083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808"/>
        <c:crosses val="autoZero"/>
        <c:auto val="1"/>
        <c:lblAlgn val="ctr"/>
        <c:lblOffset val="100"/>
        <c:noMultiLvlLbl val="0"/>
      </c:catAx>
      <c:valAx>
        <c:axId val="26083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575.7867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92560"/>
        <c:axId val="524190208"/>
      </c:barChart>
      <c:catAx>
        <c:axId val="52419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90208"/>
        <c:crosses val="autoZero"/>
        <c:auto val="1"/>
        <c:lblAlgn val="ctr"/>
        <c:lblOffset val="100"/>
        <c:noMultiLvlLbl val="0"/>
      </c:catAx>
      <c:valAx>
        <c:axId val="52419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9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2.8906710000000002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90600"/>
        <c:axId val="524185504"/>
      </c:barChart>
      <c:catAx>
        <c:axId val="52419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5504"/>
        <c:crosses val="autoZero"/>
        <c:auto val="1"/>
        <c:lblAlgn val="ctr"/>
        <c:lblOffset val="100"/>
        <c:noMultiLvlLbl val="0"/>
      </c:catAx>
      <c:valAx>
        <c:axId val="524185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9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32.365290000000002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2368"/>
        <c:axId val="524185896"/>
      </c:barChart>
      <c:catAx>
        <c:axId val="5241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5896"/>
        <c:crosses val="autoZero"/>
        <c:auto val="1"/>
        <c:lblAlgn val="ctr"/>
        <c:lblOffset val="100"/>
        <c:noMultiLvlLbl val="0"/>
      </c:catAx>
      <c:valAx>
        <c:axId val="52418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3.6200979000000002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0800"/>
        <c:axId val="524185112"/>
      </c:barChart>
      <c:catAx>
        <c:axId val="52418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5112"/>
        <c:crosses val="autoZero"/>
        <c:auto val="1"/>
        <c:lblAlgn val="ctr"/>
        <c:lblOffset val="100"/>
        <c:noMultiLvlLbl val="0"/>
      </c:catAx>
      <c:valAx>
        <c:axId val="52418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1438.4996000000001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6288"/>
        <c:axId val="524186680"/>
      </c:barChart>
      <c:catAx>
        <c:axId val="5241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6680"/>
        <c:crosses val="autoZero"/>
        <c:auto val="1"/>
        <c:lblAlgn val="ctr"/>
        <c:lblOffset val="100"/>
        <c:noMultiLvlLbl val="0"/>
      </c:catAx>
      <c:valAx>
        <c:axId val="5241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19.495097999999999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2760"/>
        <c:axId val="524187072"/>
      </c:barChart>
      <c:catAx>
        <c:axId val="52418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7072"/>
        <c:crosses val="autoZero"/>
        <c:auto val="1"/>
        <c:lblAlgn val="ctr"/>
        <c:lblOffset val="100"/>
        <c:noMultiLvlLbl val="0"/>
      </c:catAx>
      <c:valAx>
        <c:axId val="52418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유동재, ID : H1900335)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15:21:19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4450.1000000000004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92.991129999999998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65.889274999999998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72.662000000000006</v>
      </c>
      <c r="G8" s="59">
        <f>'DRIs DATA 입력'!G8</f>
        <v>11.212999999999999</v>
      </c>
      <c r="H8" s="59">
        <f>'DRIs DATA 입력'!H8</f>
        <v>16.125</v>
      </c>
      <c r="I8" s="46"/>
      <c r="J8" s="59" t="s">
        <v>216</v>
      </c>
      <c r="K8" s="59">
        <f>'DRIs DATA 입력'!K8</f>
        <v>1.6439999999999999</v>
      </c>
      <c r="L8" s="59">
        <f>'DRIs DATA 입력'!L8</f>
        <v>4.37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1232.9831999999999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35.730139999999999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4.3090260000000002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575.7867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443.98874000000001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2.8871850000000001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2.8906710000000002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32.365290000000002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3.6200979000000002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1438.4996000000001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19.495097999999999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5.6858789999999999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8.9243009999999998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1076.2150999999999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1925.5571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6248.2780000000002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7457.1790000000001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378.75815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369.33922999999999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33.591320000000003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14.3936405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1495.8271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0.84279877000000003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4.6649875999999999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309.61162999999999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60.738093999999997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278</v>
      </c>
      <c r="C1" s="157"/>
      <c r="D1" s="157"/>
      <c r="E1" s="157"/>
      <c r="F1" s="157"/>
      <c r="G1" s="158" t="s">
        <v>277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2200</v>
      </c>
      <c r="C6" s="159">
        <v>4450.1000000000004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92.991129999999998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65.889274999999998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72.662000000000006</v>
      </c>
      <c r="G8" s="159">
        <v>11.212999999999999</v>
      </c>
      <c r="H8" s="159">
        <v>16.125</v>
      </c>
      <c r="I8" s="157"/>
      <c r="J8" s="159" t="s">
        <v>216</v>
      </c>
      <c r="K8" s="159">
        <v>1.6439999999999999</v>
      </c>
      <c r="L8" s="159">
        <v>4.37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530</v>
      </c>
      <c r="C16" s="159">
        <v>750</v>
      </c>
      <c r="D16" s="159">
        <v>0</v>
      </c>
      <c r="E16" s="159">
        <v>3000</v>
      </c>
      <c r="F16" s="159">
        <v>1232.9831999999999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35.730139999999999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4.3090260000000002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575.7867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443.98874000000001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2.8871850000000001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2.8906710000000002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32.365290000000002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3.6200979000000002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1438.4996000000001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19.495097999999999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5.6858789999999999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8.9243009999999998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1076.2150999999999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1925.5571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6248.2780000000002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7457.1790000000001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378.75815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369.33922999999999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33.591320000000003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14.3936405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1495.8271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0.84279877000000003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4.6649875999999999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309.61162999999999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60.738093999999997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6" sqref="H16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280</v>
      </c>
      <c r="B2" s="63" t="s">
        <v>281</v>
      </c>
      <c r="C2" s="63" t="s">
        <v>282</v>
      </c>
      <c r="D2" s="63">
        <v>61</v>
      </c>
      <c r="E2" s="63">
        <v>4450.1000000000004</v>
      </c>
      <c r="F2" s="63">
        <v>419.02728000000002</v>
      </c>
      <c r="G2" s="63">
        <v>64.663060000000002</v>
      </c>
      <c r="H2" s="63">
        <v>47.658386</v>
      </c>
      <c r="I2" s="63">
        <v>17.004677000000001</v>
      </c>
      <c r="J2" s="63">
        <v>92.991129999999998</v>
      </c>
      <c r="K2" s="63">
        <v>67.981160000000003</v>
      </c>
      <c r="L2" s="63">
        <v>25.009968000000001</v>
      </c>
      <c r="M2" s="63">
        <v>65.889274999999998</v>
      </c>
      <c r="N2" s="63">
        <v>6.2588629999999998</v>
      </c>
      <c r="O2" s="63">
        <v>33.549537999999998</v>
      </c>
      <c r="P2" s="63">
        <v>5531.2563</v>
      </c>
      <c r="Q2" s="63">
        <v>40.629260000000002</v>
      </c>
      <c r="R2" s="63">
        <v>1232.9831999999999</v>
      </c>
      <c r="S2" s="63">
        <v>128.69794999999999</v>
      </c>
      <c r="T2" s="63">
        <v>13251.41</v>
      </c>
      <c r="U2" s="63">
        <v>4.3090260000000002</v>
      </c>
      <c r="V2" s="63">
        <v>35.730139999999999</v>
      </c>
      <c r="W2" s="63">
        <v>575.7867</v>
      </c>
      <c r="X2" s="63">
        <v>443.98874000000001</v>
      </c>
      <c r="Y2" s="63">
        <v>2.8871850000000001</v>
      </c>
      <c r="Z2" s="63">
        <v>2.8906710000000002</v>
      </c>
      <c r="AA2" s="63">
        <v>32.365290000000002</v>
      </c>
      <c r="AB2" s="63">
        <v>3.6200979000000002</v>
      </c>
      <c r="AC2" s="63">
        <v>1438.4996000000001</v>
      </c>
      <c r="AD2" s="63">
        <v>19.495097999999999</v>
      </c>
      <c r="AE2" s="63">
        <v>5.6858789999999999</v>
      </c>
      <c r="AF2" s="63">
        <v>8.9243009999999998</v>
      </c>
      <c r="AG2" s="63">
        <v>1076.2150999999999</v>
      </c>
      <c r="AH2" s="63">
        <v>747.18677000000002</v>
      </c>
      <c r="AI2" s="63">
        <v>329.0283</v>
      </c>
      <c r="AJ2" s="63">
        <v>1925.5571</v>
      </c>
      <c r="AK2" s="63">
        <v>6248.2780000000002</v>
      </c>
      <c r="AL2" s="63">
        <v>378.75815</v>
      </c>
      <c r="AM2" s="63">
        <v>7457.1790000000001</v>
      </c>
      <c r="AN2" s="63">
        <v>369.33922999999999</v>
      </c>
      <c r="AO2" s="63">
        <v>33.591320000000003</v>
      </c>
      <c r="AP2" s="63">
        <v>30.883478</v>
      </c>
      <c r="AQ2" s="63">
        <v>2.7078397000000001</v>
      </c>
      <c r="AR2" s="63">
        <v>14.3936405</v>
      </c>
      <c r="AS2" s="63">
        <v>1495.8271</v>
      </c>
      <c r="AT2" s="63">
        <v>0.84279877000000003</v>
      </c>
      <c r="AU2" s="63">
        <v>4.6649875999999999</v>
      </c>
      <c r="AV2" s="63">
        <v>309.61162999999999</v>
      </c>
      <c r="AW2" s="63">
        <v>60.738093999999997</v>
      </c>
      <c r="AX2" s="63">
        <v>0.28316033000000002</v>
      </c>
      <c r="AY2" s="63">
        <v>1.3063133</v>
      </c>
      <c r="AZ2" s="63">
        <v>209.30174</v>
      </c>
      <c r="BA2" s="63">
        <v>53.87368</v>
      </c>
      <c r="BB2" s="63">
        <v>14.201472000000001</v>
      </c>
      <c r="BC2" s="63">
        <v>19.280054</v>
      </c>
      <c r="BD2" s="63">
        <v>20.353441</v>
      </c>
      <c r="BE2" s="63">
        <v>0.62691503999999998</v>
      </c>
      <c r="BF2" s="63">
        <v>2.8957834</v>
      </c>
      <c r="BG2" s="63">
        <v>1.3877448000000001E-2</v>
      </c>
      <c r="BH2" s="63">
        <v>6.8212493999999999E-2</v>
      </c>
      <c r="BI2" s="63">
        <v>5.0787135999999997E-2</v>
      </c>
      <c r="BJ2" s="63">
        <v>0.15694194</v>
      </c>
      <c r="BK2" s="63">
        <v>1.067496E-3</v>
      </c>
      <c r="BL2" s="63">
        <v>0.36828640000000001</v>
      </c>
      <c r="BM2" s="63">
        <v>2.5935261000000001</v>
      </c>
      <c r="BN2" s="63">
        <v>0.84023939999999997</v>
      </c>
      <c r="BO2" s="63">
        <v>35.195197999999998</v>
      </c>
      <c r="BP2" s="63">
        <v>5.5309733999999997</v>
      </c>
      <c r="BQ2" s="63">
        <v>11.824826</v>
      </c>
      <c r="BR2" s="63">
        <v>44.469059999999999</v>
      </c>
      <c r="BS2" s="63">
        <v>20.909089999999999</v>
      </c>
      <c r="BT2" s="63">
        <v>6.827229</v>
      </c>
      <c r="BU2" s="63">
        <v>1.0212193000000001</v>
      </c>
      <c r="BV2" s="63">
        <v>2.7181114999999999E-2</v>
      </c>
      <c r="BW2" s="63">
        <v>0.54741852999999996</v>
      </c>
      <c r="BX2" s="63">
        <v>0.65433680000000005</v>
      </c>
      <c r="BY2" s="63">
        <v>9.3767569999999995E-2</v>
      </c>
      <c r="BZ2" s="63">
        <v>3.1297453999999999E-3</v>
      </c>
      <c r="CA2" s="63">
        <v>0.50229199999999996</v>
      </c>
      <c r="CB2" s="63">
        <v>1.610199E-2</v>
      </c>
      <c r="CC2" s="63">
        <v>0.10169888000000001</v>
      </c>
      <c r="CD2" s="63">
        <v>0.61981609999999998</v>
      </c>
      <c r="CE2" s="63">
        <v>0.12166492</v>
      </c>
      <c r="CF2" s="63">
        <v>0.12352407999999999</v>
      </c>
      <c r="CG2" s="63">
        <v>0</v>
      </c>
      <c r="CH2" s="63">
        <v>2.1055065000000001E-2</v>
      </c>
      <c r="CI2" s="63">
        <v>2.5328759999999999E-3</v>
      </c>
      <c r="CJ2" s="63">
        <v>1.2372941</v>
      </c>
      <c r="CK2" s="63">
        <v>9.1550290000000003E-3</v>
      </c>
      <c r="CL2" s="63">
        <v>7.6999082999999997</v>
      </c>
      <c r="CM2" s="63">
        <v>1.9323037999999999</v>
      </c>
      <c r="CN2" s="63">
        <v>1369.0386000000001</v>
      </c>
      <c r="CO2" s="63">
        <v>2403.9304000000002</v>
      </c>
      <c r="CP2" s="63">
        <v>1689.7788</v>
      </c>
      <c r="CQ2" s="63">
        <v>580.81830000000002</v>
      </c>
      <c r="CR2" s="63">
        <v>288.32477</v>
      </c>
      <c r="CS2" s="63">
        <v>270.88112999999998</v>
      </c>
      <c r="CT2" s="63">
        <v>1353.0277000000001</v>
      </c>
      <c r="CU2" s="63">
        <v>1003.1228</v>
      </c>
      <c r="CV2" s="63">
        <v>875.33519999999999</v>
      </c>
      <c r="CW2" s="63">
        <v>1174.1001000000001</v>
      </c>
      <c r="CX2" s="63">
        <v>328.48775999999998</v>
      </c>
      <c r="CY2" s="63">
        <v>1644.8806999999999</v>
      </c>
      <c r="CZ2" s="63">
        <v>1074.7941000000001</v>
      </c>
      <c r="DA2" s="63">
        <v>1935.2363</v>
      </c>
      <c r="DB2" s="63">
        <v>1641.5429999999999</v>
      </c>
      <c r="DC2" s="63">
        <v>3558.5459999999998</v>
      </c>
      <c r="DD2" s="63">
        <v>5992.3969999999999</v>
      </c>
      <c r="DE2" s="63">
        <v>1001.6223</v>
      </c>
      <c r="DF2" s="63">
        <v>2064.4823999999999</v>
      </c>
      <c r="DG2" s="63">
        <v>1288.3828000000001</v>
      </c>
      <c r="DH2" s="63">
        <v>40.799328000000003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53.87368</v>
      </c>
      <c r="B6">
        <f>BB2</f>
        <v>14.201472000000001</v>
      </c>
      <c r="C6">
        <f>BC2</f>
        <v>19.280054</v>
      </c>
      <c r="D6">
        <f>BD2</f>
        <v>20.353441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K8" sqref="K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21534</v>
      </c>
      <c r="C2" s="56">
        <f ca="1">YEAR(TODAY())-YEAR(B2)+IF(TODAY()&gt;=DATE(YEAR(TODAY()),MONTH(B2),DAY(B2)),0,-1)</f>
        <v>61</v>
      </c>
      <c r="E2" s="52">
        <v>168.8</v>
      </c>
      <c r="F2" s="53" t="s">
        <v>39</v>
      </c>
      <c r="G2" s="52">
        <v>72.099999999999994</v>
      </c>
      <c r="H2" s="51" t="s">
        <v>41</v>
      </c>
      <c r="I2" s="70">
        <f>ROUND(G3/E3^2,1)</f>
        <v>25.3</v>
      </c>
    </row>
    <row r="3" spans="1:9">
      <c r="E3" s="51">
        <f>E2/100</f>
        <v>1.6880000000000002</v>
      </c>
      <c r="F3" s="51" t="s">
        <v>40</v>
      </c>
      <c r="G3" s="51">
        <f>G2</f>
        <v>72.099999999999994</v>
      </c>
      <c r="H3" s="51" t="s">
        <v>41</v>
      </c>
      <c r="I3" s="70"/>
    </row>
    <row r="4" spans="1:9">
      <c r="A4" t="s">
        <v>273</v>
      </c>
    </row>
    <row r="5" spans="1:9">
      <c r="B5" s="60">
        <v>44053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유동재, ID : H1900335)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15:21:19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44053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61</v>
      </c>
      <c r="G12" s="92"/>
      <c r="H12" s="92"/>
      <c r="I12" s="92"/>
      <c r="K12" s="121">
        <f>'개인정보 및 신체계측 입력'!E2</f>
        <v>168.8</v>
      </c>
      <c r="L12" s="122"/>
      <c r="M12" s="115">
        <f>'개인정보 및 신체계측 입력'!G2</f>
        <v>72.099999999999994</v>
      </c>
      <c r="N12" s="116"/>
      <c r="O12" s="111" t="s">
        <v>271</v>
      </c>
      <c r="P12" s="105"/>
      <c r="Q12" s="88">
        <f>'개인정보 및 신체계측 입력'!I2</f>
        <v>25.3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유동재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72.662000000000006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11.212999999999999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16.125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4.4000000000000004</v>
      </c>
      <c r="L72" s="36" t="s">
        <v>53</v>
      </c>
      <c r="M72" s="36">
        <f>ROUND('DRIs DATA'!K8,1)</f>
        <v>1.6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164.4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297.75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443.99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241.34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134.53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416.55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335.91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2020-12-09T04:20:49Z</dcterms:modified>
</cp:coreProperties>
</file>