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<sst xmlns="http://schemas.openxmlformats.org/spreadsheetml/2006/main" count="692" uniqueCount="283">
  <si>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</si>
  <si>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</si>
  <si>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</si>
  <si>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</si>
  <si>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</si>
  <si>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</si>
  <si>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</si>
  <si>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</si>
  <si>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</si>
  <si>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</si>
  <si>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</si>
  <si>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</si>
  <si>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</si>
  <si>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</si>
  <si>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</si>
  <si>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</si>
  <si>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</si>
  <si>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</si>
  <si>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</si>
  <si>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</si>
  <si>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</si>
  <si>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</si>
  <si>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</si>
  <si>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</si>
  <si>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</si>
  <si>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</si>
  <si>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</si>
  <si>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</si>
  <si>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</si>
  <si>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</si>
  <si>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</si>
  <si>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</si>
  <si>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</si>
  <si>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</si>
  <si>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</si>
  <si>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</si>
  <si>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</si>
  <si>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</si>
  <si>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</si>
  <si>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</si>
  <si>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</si>
  <si>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</si>
  <si>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</si>
  <si>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</si>
  <si>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</si>
  <si>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</si>
  <si>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</si>
  <si>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</si>
  <si>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</si>
  <si>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</si>
  <si>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</si>
  <si>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</si>
  <si>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</si>
  <si>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</si>
  <si>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</si>
  <si>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</si>
  <si>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</si>
  <si>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</si>
  <si>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</si>
  <si>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</si>
  <si>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</si>
  <si>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</si>
  <si>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</si>
  <si>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</si>
  <si>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</si>
  <si>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</si>
  <si>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</si>
  <si>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</si>
  <si>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</si>
  <si>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</si>
  <si>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</si>
  <si>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</si>
  <si>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</si>
  <si>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</si>
  <si>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</si>
  <si>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</si>
  <si>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</si>
  <si>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</si>
  <si>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</si>
  <si>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</si>
  <si>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</si>
  <si>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</si>
  <si>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</si>
  <si>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</si>
  <si>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</si>
  <si>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</si>
  <si>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</si>
  <si>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</si>
  <si>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</si>
  <si>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</si>
  <si>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</si>
  <si>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</si>
  <si>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</si>
  <si>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</si>
  <si>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</si>
  <si>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</si>
  <si>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</si>
  <si>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</si>
  <si>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</si>
  <si>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</si>
  <si>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</si>
  <si>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</si>
  <si>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</si>
  <si>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</si>
  <si>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</si>
  <si>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</si>
  <si>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</si>
  <si>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</si>
  <si>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</si>
  <si>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</si>
  <si>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</si>
  <si>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</si>
  <si>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</si>
  <si>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</si>
  <si>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</si>
  <si>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</si>
  <si>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</si>
  <si>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</si>
  <si>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</si>
  <si>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</si>
  <si>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</si>
  <si>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</si>
  <si>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</si>
  <si>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</si>
  <si>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</si>
  <si>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</si>
  <si>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</si>
  <si>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</si>
  <si>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</si>
  <si>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</si>
  <si>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</si>
  <si>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</si>
  <si>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</si>
  <si>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</si>
  <si>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</si>
  <si>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</si>
  <si>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</si>
  <si>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</si>
  <si>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</si>
  <si>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</si>
  <si>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</si>
  <si>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</si>
  <si>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</si>
  <si>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</si>
  <si>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</si>
  <si>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</si>
  <si>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</si>
  <si>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</si>
  <si>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</si>
  <si>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</si>
  <si>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</si>
  <si>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</si>
  <si>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</si>
  <si>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</si>
  <si>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</si>
  <si>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</si>
  <si>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</si>
  <si>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</si>
  <si>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</si>
  <si>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</si>
  <si>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</si>
  <si>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</si>
  <si>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</si>
  <si>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</si>
  <si>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</si>
  <si>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</si>
  <si>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</si>
  <si>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</si>
  <si>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</si>
  <si>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</si>
  <si>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</si>
  <si>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</si>
  <si>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</si>
  <si>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</si>
  <si>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</si>
  <si>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</si>
  <si>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</si>
  <si>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</si>
  <si>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</si>
  <si>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</si>
  <si>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</si>
  <si>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</si>
  <si>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</si>
  <si>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</si>
  <si>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</si>
  <si>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</si>
  <si>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</si>
  <si>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</si>
  <si>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</si>
  <si>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</si>
  <si>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</si>
  <si>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</si>
  <si>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</si>
  <si>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</si>
  <si>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</si>
  <si>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</si>
  <si>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</si>
  <si>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</si>
  <si>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</si>
  <si>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</si>
  <si>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</si>
  <si>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</si>
  <si>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</si>
  <si>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</si>
  <si>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</si>
  <si>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</si>
  <si>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</si>
  <si>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</si>
  <si>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</si>
  <si>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</si>
  <si>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</si>
  <si>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</si>
  <si>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</si>
  <si>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</si>
  <si>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</si>
  <si>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</si>
  <si>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</si>
  <si>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</si>
  <si>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</si>
  <si>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</si>
  <si>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</si>
  <si>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</si>
  <si>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</si>
  <si>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</si>
  <si>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</si>
  <si>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</si>
  <si>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</si>
  <si>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</si>
  <si>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</si>
  <si>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</si>
  <si>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</si>
  <si>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</si>
  <si>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</si>
  <si>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</si>
  <si>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</si>
  <si>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</si>
  <si>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</si>
  <si>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</si>
  <si>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</si>
  <si>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</si>
  <si>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</si>
  <si>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</si>
  <si>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</si>
  <si>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</si>
  <si>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</si>
  <si>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</si>
  <si>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</si>
  <si>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</si>
  <si>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</si>
  <si>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</si>
  <si>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</si>
  <si>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</si>
  <si>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</si>
  <si>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</si>
  <si>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</si>
  <si>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</si>
  <si>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</si>
  <si>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</si>
  <si>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</si>
  <si>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</si>
  <si>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</si>
  <si>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</si>
  <si>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</si>
  <si>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</si>
  <si>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</si>
  <si>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</si>
  <si>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</si>
  <si>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</si>
  <si>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</si>
  <si>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</si>
  <si>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</si>
  <si>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</si>
  <si>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</si>
  <si>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</si>
  <si>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</si>
  <si>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</si>
  <si>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</si>
  <si>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</si>
  <si>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</si>
  <si>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최매희, ID : H1900336)</t>
  </si>
  <si>
    <t>2020년 12월 04일 15:23:00</t>
  </si>
  <si>
    <t>H1900336</t>
  </si>
  <si>
    <t>최매희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</si>
</sst>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58.455959999999997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03800"/>
        <c:axId val="524506936"/>
      </c:barChart>
      <c:catAx>
        <c:axId val="52450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06936"/>
        <c:crosses val="autoZero"/>
        <c:auto val="1"/>
        <c:lblAlgn val="ctr"/>
        <c:lblOffset val="100"/>
        <c:noMultiLvlLbl val="0"/>
      </c:catAx>
      <c:valAx>
        <c:axId val="52450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0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2.1462783999999999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1584"/>
        <c:axId val="524185504"/>
      </c:barChart>
      <c:catAx>
        <c:axId val="52418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5504"/>
        <c:crosses val="autoZero"/>
        <c:auto val="1"/>
        <c:lblAlgn val="ctr"/>
        <c:lblOffset val="100"/>
        <c:noMultiLvlLbl val="0"/>
      </c:catAx>
      <c:valAx>
        <c:axId val="5241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2.6176590000000002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7856"/>
        <c:axId val="524188248"/>
      </c:barChart>
      <c:catAx>
        <c:axId val="52418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8248"/>
        <c:crosses val="autoZero"/>
        <c:auto val="1"/>
        <c:lblAlgn val="ctr"/>
        <c:lblOffset val="100"/>
        <c:noMultiLvlLbl val="0"/>
      </c:catAx>
      <c:valAx>
        <c:axId val="52418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1006.8788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9032"/>
        <c:axId val="524189424"/>
      </c:barChart>
      <c:catAx>
        <c:axId val="5241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9424"/>
        <c:crosses val="autoZero"/>
        <c:auto val="1"/>
        <c:lblAlgn val="ctr"/>
        <c:lblOffset val="100"/>
        <c:noMultiLvlLbl val="0"/>
      </c:catAx>
      <c:valAx>
        <c:axId val="52418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2951.0149999999999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6480"/>
        <c:axId val="524194128"/>
      </c:barChart>
      <c:catAx>
        <c:axId val="52419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4128"/>
        <c:crosses val="autoZero"/>
        <c:auto val="1"/>
        <c:lblAlgn val="ctr"/>
        <c:lblOffset val="100"/>
        <c:noMultiLvlLbl val="0"/>
      </c:catAx>
      <c:valAx>
        <c:axId val="5241941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102.876366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22848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848"/>
        <c:crosses val="autoZero"/>
        <c:auto val="1"/>
        <c:lblAlgn val="ctr"/>
        <c:lblOffset val="100"/>
        <c:noMultiLvlLbl val="0"/>
      </c:catAx>
      <c:valAx>
        <c:axId val="1848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130.59970000000001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040"/>
        <c:axId val="184834608"/>
      </c:barChart>
      <c:catAx>
        <c:axId val="18483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608"/>
        <c:crosses val="autoZero"/>
        <c:auto val="1"/>
        <c:lblAlgn val="ctr"/>
        <c:lblOffset val="100"/>
        <c:noMultiLvlLbl val="0"/>
      </c:catAx>
      <c:valAx>
        <c:axId val="18483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9.116987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904"/>
        <c:axId val="184823632"/>
      </c:barChart>
      <c:catAx>
        <c:axId val="18482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632"/>
        <c:crosses val="autoZero"/>
        <c:auto val="1"/>
        <c:lblAlgn val="ctr"/>
        <c:lblOffset val="100"/>
        <c:noMultiLvlLbl val="0"/>
      </c:catAx>
      <c:valAx>
        <c:axId val="18482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762.74649999999997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080"/>
        <c:axId val="184831864"/>
      </c:barChart>
      <c:catAx>
        <c:axId val="1848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864"/>
        <c:crosses val="autoZero"/>
        <c:auto val="1"/>
        <c:lblAlgn val="ctr"/>
        <c:lblOffset val="100"/>
        <c:noMultiLvlLbl val="0"/>
      </c:catAx>
      <c:valAx>
        <c:axId val="184831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1.2545300000000001E-2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2456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456"/>
        <c:crosses val="autoZero"/>
        <c:auto val="1"/>
        <c:lblAlgn val="ctr"/>
        <c:lblOffset val="100"/>
        <c:noMultiLvlLbl val="0"/>
      </c:catAx>
      <c:valAx>
        <c:axId val="18482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3.7321304999999998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4416"/>
        <c:axId val="184824808"/>
      </c:barChart>
      <c:catAx>
        <c:axId val="1848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27.063528000000002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9816"/>
        <c:axId val="524191776"/>
      </c:barChart>
      <c:catAx>
        <c:axId val="52418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1776"/>
        <c:crosses val="autoZero"/>
        <c:auto val="1"/>
        <c:lblAlgn val="ctr"/>
        <c:lblOffset val="100"/>
        <c:noMultiLvlLbl val="0"/>
      </c:catAx>
      <c:valAx>
        <c:axId val="524191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206.37658999999999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7944"/>
        <c:axId val="184823240"/>
      </c:barChart>
      <c:catAx>
        <c:axId val="18482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240"/>
        <c:crosses val="autoZero"/>
        <c:auto val="1"/>
        <c:lblAlgn val="ctr"/>
        <c:lblOffset val="100"/>
        <c:noMultiLvlLbl val="0"/>
      </c:catAx>
      <c:valAx>
        <c:axId val="18482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66.496520000000004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33432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432"/>
        <c:crosses val="autoZero"/>
        <c:auto val="1"/>
        <c:lblAlgn val="ctr"/>
        <c:lblOffset val="100"/>
        <c:noMultiLvlLbl val="0"/>
      </c:catAx>
      <c:valAx>
        <c:axId val="184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7.03</c:v>
                </c:pt>
                <c:pt idx="1">
                  <c:v>21.079000000000001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4836568"/>
        <c:axId val="184836960"/>
      </c:barChart>
      <c:catAx>
        <c:axId val="184836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960"/>
        <c:crosses val="autoZero"/>
        <c:auto val="1"/>
        <c:lblAlgn val="ctr"/>
        <c:lblOffset val="100"/>
        <c:noMultiLvlLbl val="0"/>
      </c:catAx>
      <c:valAx>
        <c:axId val="18483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10.006328999999999</c:v>
                </c:pt>
                <c:pt idx="1">
                  <c:v>10.880399000000001</c:v>
                </c:pt>
                <c:pt idx="2">
                  <c:v>18.422014000000001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522.92399999999998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20.08418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8136"/>
        <c:axId val="184837744"/>
      </c:barChart>
      <c:catAx>
        <c:axId val="184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744"/>
        <c:crosses val="autoZero"/>
        <c:auto val="1"/>
        <c:lblAlgn val="ctr"/>
        <c:lblOffset val="100"/>
        <c:noMultiLvlLbl val="0"/>
      </c:catAx>
      <c:valAx>
        <c:axId val="1848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73.941999999999993</c:v>
                </c:pt>
                <c:pt idx="1">
                  <c:v>9.6080000000000005</c:v>
                </c:pt>
                <c:pt idx="2">
                  <c:v>16.45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833808"/>
        <c:axId val="26084125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1606.6433999999999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904"/>
        <c:axId val="260834200"/>
      </c:barChart>
      <c:catAx>
        <c:axId val="2608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200"/>
        <c:crosses val="autoZero"/>
        <c:auto val="1"/>
        <c:lblAlgn val="ctr"/>
        <c:lblOffset val="100"/>
        <c:noMultiLvlLbl val="0"/>
      </c:catAx>
      <c:valAx>
        <c:axId val="26083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119.098564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5376"/>
        <c:axId val="260840080"/>
      </c:barChart>
      <c:catAx>
        <c:axId val="2608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080"/>
        <c:crosses val="autoZero"/>
        <c:auto val="1"/>
        <c:lblAlgn val="ctr"/>
        <c:lblOffset val="100"/>
        <c:noMultiLvlLbl val="0"/>
      </c:catAx>
      <c:valAx>
        <c:axId val="260840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449.20978000000002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416"/>
        <c:axId val="260839688"/>
      </c:barChart>
      <c:catAx>
        <c:axId val="26083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688"/>
        <c:crosses val="autoZero"/>
        <c:auto val="1"/>
        <c:lblAlgn val="ctr"/>
        <c:lblOffset val="100"/>
        <c:noMultiLvlLbl val="0"/>
      </c:catAx>
      <c:valAx>
        <c:axId val="26083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2.5269724999999998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2168"/>
        <c:axId val="524190600"/>
      </c:barChart>
      <c:catAx>
        <c:axId val="52419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0600"/>
        <c:crosses val="autoZero"/>
        <c:auto val="1"/>
        <c:lblAlgn val="ctr"/>
        <c:lblOffset val="100"/>
        <c:noMultiLvlLbl val="0"/>
      </c:catAx>
      <c:valAx>
        <c:axId val="52419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4551.2334000000001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29496"/>
        <c:axId val="260835768"/>
      </c:barChart>
      <c:catAx>
        <c:axId val="26082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768"/>
        <c:crosses val="autoZero"/>
        <c:auto val="1"/>
        <c:lblAlgn val="ctr"/>
        <c:lblOffset val="100"/>
        <c:noMultiLvlLbl val="0"/>
      </c:catAx>
      <c:valAx>
        <c:axId val="26083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2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14.8655615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552"/>
        <c:axId val="260836944"/>
      </c:barChart>
      <c:catAx>
        <c:axId val="26083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944"/>
        <c:crosses val="autoZero"/>
        <c:auto val="1"/>
        <c:lblAlgn val="ctr"/>
        <c:lblOffset val="100"/>
        <c:noMultiLvlLbl val="0"/>
      </c:catAx>
      <c:valAx>
        <c:axId val="26083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1.6178224999999999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29888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303.98250000000002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1976"/>
        <c:axId val="524186288"/>
      </c:barChart>
      <c:catAx>
        <c:axId val="5241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6288"/>
        <c:crosses val="autoZero"/>
        <c:auto val="1"/>
        <c:lblAlgn val="ctr"/>
        <c:lblOffset val="100"/>
        <c:noMultiLvlLbl val="0"/>
      </c:catAx>
      <c:valAx>
        <c:axId val="52418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1.1394751999999999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2760"/>
        <c:axId val="524183152"/>
      </c:barChart>
      <c:catAx>
        <c:axId val="52418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3152"/>
        <c:crosses val="autoZero"/>
        <c:auto val="1"/>
        <c:lblAlgn val="ctr"/>
        <c:lblOffset val="100"/>
        <c:noMultiLvlLbl val="0"/>
      </c:catAx>
      <c:valAx>
        <c:axId val="52418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12.137238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92560"/>
        <c:axId val="524192952"/>
      </c:barChart>
      <c:catAx>
        <c:axId val="52419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92952"/>
        <c:crosses val="autoZero"/>
        <c:auto val="1"/>
        <c:lblAlgn val="ctr"/>
        <c:lblOffset val="100"/>
        <c:noMultiLvlLbl val="0"/>
      </c:catAx>
      <c:valAx>
        <c:axId val="52419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9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1.6178224999999999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5896"/>
        <c:axId val="524186680"/>
      </c:barChart>
      <c:catAx>
        <c:axId val="5241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6680"/>
        <c:crosses val="autoZero"/>
        <c:auto val="1"/>
        <c:lblAlgn val="ctr"/>
        <c:lblOffset val="100"/>
        <c:noMultiLvlLbl val="0"/>
      </c:catAx>
      <c:valAx>
        <c:axId val="5241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514.97950000000003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3936"/>
        <c:axId val="524187072"/>
      </c:barChart>
      <c:catAx>
        <c:axId val="5241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7072"/>
        <c:crosses val="autoZero"/>
        <c:auto val="1"/>
        <c:lblAlgn val="ctr"/>
        <c:lblOffset val="100"/>
        <c:noMultiLvlLbl val="0"/>
      </c:catAx>
      <c:valAx>
        <c:axId val="52418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6.1493682999999999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84720"/>
        <c:axId val="524183544"/>
      </c:barChart>
      <c:catAx>
        <c:axId val="52418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83544"/>
        <c:crosses val="autoZero"/>
        <c:auto val="1"/>
        <c:lblAlgn val="ctr"/>
        <c:lblOffset val="100"/>
        <c:noMultiLvlLbl val="0"/>
      </c:catAx>
      <c:valAx>
        <c:axId val="524183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8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최매희, ID : H1900336)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15:23:00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1606.6433999999999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58.455959999999997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27.063528000000002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73.941999999999993</v>
      </c>
      <c r="G8" s="59">
        <f>'DRIs DATA 입력'!G8</f>
        <v>9.6080000000000005</v>
      </c>
      <c r="H8" s="59">
        <f>'DRIs DATA 입력'!H8</f>
        <v>16.45</v>
      </c>
      <c r="I8" s="46"/>
      <c r="J8" s="59" t="s">
        <v>216</v>
      </c>
      <c r="K8" s="59">
        <f>'DRIs DATA 입력'!K8</f>
        <v>7.03</v>
      </c>
      <c r="L8" s="59">
        <f>'DRIs DATA 입력'!L8</f>
        <v>21.079000000000001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522.92399999999998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20.08418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2.5269724999999998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303.98250000000002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119.098564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1.5840669000000001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1.1394751999999999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12.137238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1.6178224999999999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514.97950000000003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6.1493682999999999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2.1462783999999999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2.6176590000000002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449.20978000000002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1006.8788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4551.2334000000001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2951.0149999999999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102.876366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130.59970000000001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14.8655615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9.116987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762.74649999999997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1.2545300000000001E-2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3.7321304999999998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206.37658999999999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66.496520000000004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1940</v>
      </c>
      <c r="C6" s="159">
        <v>1606.6433999999999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70</v>
      </c>
      <c r="Q6" s="159">
        <v>0</v>
      </c>
      <c r="R6" s="159">
        <v>0</v>
      </c>
      <c r="S6" s="159">
        <v>58.455959999999997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27.063528000000002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73.941999999999993</v>
      </c>
      <c r="G8" s="159">
        <v>9.6080000000000005</v>
      </c>
      <c r="H8" s="159">
        <v>16.45</v>
      </c>
      <c r="I8" s="157"/>
      <c r="J8" s="159" t="s">
        <v>216</v>
      </c>
      <c r="K8" s="159">
        <v>7.03</v>
      </c>
      <c r="L8" s="159">
        <v>21.079000000000001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760</v>
      </c>
      <c r="C16" s="159">
        <v>1040</v>
      </c>
      <c r="D16" s="159">
        <v>0</v>
      </c>
      <c r="E16" s="159">
        <v>3000</v>
      </c>
      <c r="F16" s="159">
        <v>522.92399999999998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20.08418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2.5269724999999998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303.98250000000002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119.098564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1.5840669000000001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1.1394751999999999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12.137238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1.6178224999999999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514.97950000000003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6.1493682999999999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2.1462783999999999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2.6176590000000002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449.20978000000002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1006.8788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4551.2334000000001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2951.0149999999999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102.876366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130.59970000000001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14.8655615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9.116987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762.74649999999997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1.2545300000000001E-2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3.7321304999999998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206.37658999999999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66.496520000000004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67</v>
      </c>
      <c r="E2" s="63">
        <v>1606.6433999999999</v>
      </c>
      <c r="F2" s="63">
        <v>262.75880000000001</v>
      </c>
      <c r="G2" s="63">
        <v>34.143935999999997</v>
      </c>
      <c r="H2" s="63">
        <v>21.269247</v>
      </c>
      <c r="I2" s="63">
        <v>12.874687</v>
      </c>
      <c r="J2" s="63">
        <v>58.455959999999997</v>
      </c>
      <c r="K2" s="63">
        <v>36.919289999999997</v>
      </c>
      <c r="L2" s="63">
        <v>21.536669</v>
      </c>
      <c r="M2" s="63">
        <v>27.063528000000002</v>
      </c>
      <c r="N2" s="63">
        <v>3.5012748</v>
      </c>
      <c r="O2" s="63">
        <v>16.378046000000001</v>
      </c>
      <c r="P2" s="63">
        <v>717.41359999999997</v>
      </c>
      <c r="Q2" s="63">
        <v>21.309128000000001</v>
      </c>
      <c r="R2" s="63">
        <v>522.92399999999998</v>
      </c>
      <c r="S2" s="63">
        <v>53.889530000000001</v>
      </c>
      <c r="T2" s="63">
        <v>5628.4139999999998</v>
      </c>
      <c r="U2" s="63">
        <v>2.5269724999999998</v>
      </c>
      <c r="V2" s="63">
        <v>20.08418</v>
      </c>
      <c r="W2" s="63">
        <v>303.98250000000002</v>
      </c>
      <c r="X2" s="63">
        <v>119.098564</v>
      </c>
      <c r="Y2" s="63">
        <v>1.5840669000000001</v>
      </c>
      <c r="Z2" s="63">
        <v>1.1394751999999999</v>
      </c>
      <c r="AA2" s="63">
        <v>12.137238</v>
      </c>
      <c r="AB2" s="63">
        <v>1.6178224999999999</v>
      </c>
      <c r="AC2" s="63">
        <v>514.97950000000003</v>
      </c>
      <c r="AD2" s="63">
        <v>6.1493682999999999</v>
      </c>
      <c r="AE2" s="63">
        <v>2.1462783999999999</v>
      </c>
      <c r="AF2" s="63">
        <v>2.6176590000000002</v>
      </c>
      <c r="AG2" s="63">
        <v>449.20978000000002</v>
      </c>
      <c r="AH2" s="63">
        <v>284.32260000000002</v>
      </c>
      <c r="AI2" s="63">
        <v>164.88718</v>
      </c>
      <c r="AJ2" s="63">
        <v>1006.8788</v>
      </c>
      <c r="AK2" s="63">
        <v>4551.2334000000001</v>
      </c>
      <c r="AL2" s="63">
        <v>102.876366</v>
      </c>
      <c r="AM2" s="63">
        <v>2951.0149999999999</v>
      </c>
      <c r="AN2" s="63">
        <v>130.59970000000001</v>
      </c>
      <c r="AO2" s="63">
        <v>14.8655615</v>
      </c>
      <c r="AP2" s="63">
        <v>12.031122999999999</v>
      </c>
      <c r="AQ2" s="63">
        <v>2.8344385999999999</v>
      </c>
      <c r="AR2" s="63">
        <v>9.116987</v>
      </c>
      <c r="AS2" s="63">
        <v>762.74649999999997</v>
      </c>
      <c r="AT2" s="63">
        <v>1.2545300000000001E-2</v>
      </c>
      <c r="AU2" s="63">
        <v>3.7321304999999998</v>
      </c>
      <c r="AV2" s="63">
        <v>206.37658999999999</v>
      </c>
      <c r="AW2" s="63">
        <v>66.496520000000004</v>
      </c>
      <c r="AX2" s="63">
        <v>6.1398494999999997E-2</v>
      </c>
      <c r="AY2" s="63">
        <v>0.78917926999999999</v>
      </c>
      <c r="AZ2" s="63">
        <v>159.22969000000001</v>
      </c>
      <c r="BA2" s="63">
        <v>39.325634000000001</v>
      </c>
      <c r="BB2" s="63">
        <v>10.006328999999999</v>
      </c>
      <c r="BC2" s="63">
        <v>10.880399000000001</v>
      </c>
      <c r="BD2" s="63">
        <v>18.422014000000001</v>
      </c>
      <c r="BE2" s="63">
        <v>1.6515763000000001</v>
      </c>
      <c r="BF2" s="63">
        <v>8.8247079999999993</v>
      </c>
      <c r="BG2" s="63">
        <v>1.3877448000000001E-3</v>
      </c>
      <c r="BH2" s="63">
        <v>1.1945335E-2</v>
      </c>
      <c r="BI2" s="63">
        <v>8.9799370000000003E-3</v>
      </c>
      <c r="BJ2" s="63">
        <v>5.7418138000000001E-2</v>
      </c>
      <c r="BK2" s="63">
        <v>1.0674960000000001E-4</v>
      </c>
      <c r="BL2" s="63">
        <v>0.20159853999999999</v>
      </c>
      <c r="BM2" s="63">
        <v>2.4976989999999999</v>
      </c>
      <c r="BN2" s="63">
        <v>0.68515219999999999</v>
      </c>
      <c r="BO2" s="63">
        <v>46.046019999999999</v>
      </c>
      <c r="BP2" s="63">
        <v>6.9825206</v>
      </c>
      <c r="BQ2" s="63">
        <v>13.588397000000001</v>
      </c>
      <c r="BR2" s="63">
        <v>49.047289999999997</v>
      </c>
      <c r="BS2" s="63">
        <v>37.005009999999999</v>
      </c>
      <c r="BT2" s="63">
        <v>10.950336999999999</v>
      </c>
      <c r="BU2" s="63">
        <v>2.1765204E-2</v>
      </c>
      <c r="BV2" s="63">
        <v>3.9073113E-2</v>
      </c>
      <c r="BW2" s="63">
        <v>0.65954005999999998</v>
      </c>
      <c r="BX2" s="63">
        <v>0.96196230000000005</v>
      </c>
      <c r="BY2" s="63">
        <v>7.2491385000000005E-2</v>
      </c>
      <c r="BZ2" s="63">
        <v>6.6782294999999999E-4</v>
      </c>
      <c r="CA2" s="63">
        <v>0.45339853000000002</v>
      </c>
      <c r="CB2" s="63">
        <v>1.1845121E-2</v>
      </c>
      <c r="CC2" s="63">
        <v>9.8538319999999999E-2</v>
      </c>
      <c r="CD2" s="63">
        <v>0.67972505000000005</v>
      </c>
      <c r="CE2" s="63">
        <v>7.0367520000000003E-2</v>
      </c>
      <c r="CF2" s="63">
        <v>0.24291301000000001</v>
      </c>
      <c r="CG2" s="63">
        <v>0</v>
      </c>
      <c r="CH2" s="63">
        <v>2.0548497999999998E-2</v>
      </c>
      <c r="CI2" s="63">
        <v>0</v>
      </c>
      <c r="CJ2" s="63">
        <v>1.5277042000000001</v>
      </c>
      <c r="CK2" s="63">
        <v>1.87434E-2</v>
      </c>
      <c r="CL2" s="63">
        <v>0.31724196999999998</v>
      </c>
      <c r="CM2" s="63">
        <v>2.2094345</v>
      </c>
      <c r="CN2" s="63">
        <v>2383.1</v>
      </c>
      <c r="CO2" s="63">
        <v>4177.0219999999999</v>
      </c>
      <c r="CP2" s="63">
        <v>2673.2262999999998</v>
      </c>
      <c r="CQ2" s="63">
        <v>790.13699999999994</v>
      </c>
      <c r="CR2" s="63">
        <v>525.96439999999996</v>
      </c>
      <c r="CS2" s="63">
        <v>331.71749999999997</v>
      </c>
      <c r="CT2" s="63">
        <v>2498.11</v>
      </c>
      <c r="CU2" s="63">
        <v>1582.077</v>
      </c>
      <c r="CV2" s="63">
        <v>1043.8932</v>
      </c>
      <c r="CW2" s="63">
        <v>1761.9291000000001</v>
      </c>
      <c r="CX2" s="63">
        <v>561.67285000000004</v>
      </c>
      <c r="CY2" s="63">
        <v>2846.221</v>
      </c>
      <c r="CZ2" s="63">
        <v>1482.4032999999999</v>
      </c>
      <c r="DA2" s="63">
        <v>3881.0063</v>
      </c>
      <c r="DB2" s="63">
        <v>3329.4675000000002</v>
      </c>
      <c r="DC2" s="63">
        <v>5915.6084000000001</v>
      </c>
      <c r="DD2" s="63">
        <v>9728.8490000000002</v>
      </c>
      <c r="DE2" s="63">
        <v>2046.4764</v>
      </c>
      <c r="DF2" s="63">
        <v>3779.3407999999999</v>
      </c>
      <c r="DG2" s="63">
        <v>2250.0614999999998</v>
      </c>
      <c r="DH2" s="63">
        <v>72.373909999999995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39.325634000000001</v>
      </c>
      <c r="B6">
        <f>BB2</f>
        <v>10.006328999999999</v>
      </c>
      <c r="C6">
        <f>BC2</f>
        <v>10.880399000000001</v>
      </c>
      <c r="D6">
        <f>BD2</f>
        <v>18.422014000000001</v>
      </c>
    </row>
    <row r="7" spans="1:11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8" sqref="E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19400</v>
      </c>
      <c r="C2" s="56">
        <f ca="1">YEAR(TODAY())-YEAR(B2)+IF(TODAY()&gt;=DATE(YEAR(TODAY()),MONTH(B2),DAY(B2)),0,-1)</f>
        <v>67</v>
      </c>
      <c r="E2" s="52">
        <v>165.3</v>
      </c>
      <c r="F2" s="53" t="s">
        <v>39</v>
      </c>
      <c r="G2" s="52">
        <v>67.8</v>
      </c>
      <c r="H2" s="51" t="s">
        <v>41</v>
      </c>
      <c r="I2" s="70">
        <f>ROUND(G3/E3^2,1)</f>
        <v>24.8</v>
      </c>
    </row>
    <row r="3" spans="1:9">
      <c r="E3" s="51">
        <f>E2/100</f>
        <v>1.653</v>
      </c>
      <c r="F3" s="51" t="s">
        <v>40</v>
      </c>
      <c r="G3" s="51">
        <f>G2</f>
        <v>67.8</v>
      </c>
      <c r="H3" s="51" t="s">
        <v>41</v>
      </c>
      <c r="I3" s="70"/>
    </row>
    <row r="4" spans="1:9">
      <c r="A4" t="s">
        <v>273</v>
      </c>
    </row>
    <row r="5" spans="1:9">
      <c r="B5" s="60">
        <v>44053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최매희, ID : H1900336)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15:23:00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67</v>
      </c>
      <c r="G12" s="92"/>
      <c r="H12" s="92"/>
      <c r="I12" s="92"/>
      <c r="K12" s="121">
        <f>'개인정보 및 신체계측 입력'!E2</f>
        <v>165.3</v>
      </c>
      <c r="L12" s="122"/>
      <c r="M12" s="115">
        <f>'개인정보 및 신체계측 입력'!G2</f>
        <v>67.8</v>
      </c>
      <c r="N12" s="116"/>
      <c r="O12" s="111" t="s">
        <v>271</v>
      </c>
      <c r="P12" s="105"/>
      <c r="Q12" s="88">
        <f>'개인정보 및 신체계측 입력'!I2</f>
        <v>24.8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최매희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73.941999999999993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9.6080000000000005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16.45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21.1</v>
      </c>
      <c r="L72" s="36" t="s">
        <v>53</v>
      </c>
      <c r="M72" s="36">
        <f>ROUND('DRIs DATA'!K8,1)</f>
        <v>7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69.72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167.37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119.1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107.85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56.15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303.42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148.66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2020-12-09T04:25:04Z</dcterms:modified>
</cp:coreProperties>
</file>