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<sst xmlns="http://schemas.openxmlformats.org/spreadsheetml/2006/main" count="692" uniqueCount="283">
  <si>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</si>
  <si>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</si>
  <si>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</si>
  <si>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</si>
  <si>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</si>
  <si>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</si>
  <si>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</si>
  <si>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</si>
  <si>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</si>
  <si>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</si>
  <si>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</si>
  <si>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</si>
  <si>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</si>
  <si>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</si>
  <si>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</si>
  <si>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</si>
  <si>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</si>
  <si>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</si>
  <si>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</si>
  <si>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</si>
  <si>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</si>
  <si>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</si>
  <si>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</si>
  <si>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</si>
  <si>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</si>
  <si>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</si>
  <si>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</si>
  <si>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</si>
  <si>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</si>
  <si>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</si>
  <si>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</si>
  <si>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</si>
  <si>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</si>
  <si>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</si>
  <si>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</si>
  <si>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</si>
  <si>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</si>
  <si>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</si>
  <si>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</si>
  <si>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</si>
  <si>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</si>
  <si>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</si>
  <si>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</si>
  <si>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</si>
  <si>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</si>
  <si>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</si>
  <si>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</si>
  <si>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</si>
  <si>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</si>
  <si>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</si>
  <si>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</si>
  <si>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</si>
  <si>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</si>
  <si>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</si>
  <si>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</si>
  <si>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</si>
  <si>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</si>
  <si>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</si>
  <si>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</si>
  <si>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</si>
  <si>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</si>
  <si>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</si>
  <si>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</si>
  <si>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</si>
  <si>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</si>
  <si>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</si>
  <si>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</si>
  <si>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</si>
  <si>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</si>
  <si>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</si>
  <si>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</si>
  <si>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</si>
  <si>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</si>
  <si>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</si>
  <si>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</si>
  <si>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</si>
  <si>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</si>
  <si>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</si>
  <si>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</si>
  <si>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</si>
  <si>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</si>
  <si>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</si>
  <si>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</si>
  <si>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</si>
  <si>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</si>
  <si>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</si>
  <si>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</si>
  <si>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</si>
  <si>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</si>
  <si>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</si>
  <si>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</si>
  <si>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</si>
  <si>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</si>
  <si>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</si>
  <si>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</si>
  <si>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</si>
  <si>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</si>
  <si>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</si>
  <si>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</si>
  <si>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</si>
  <si>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</si>
  <si>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</si>
  <si>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</si>
  <si>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</si>
  <si>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</si>
  <si>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</si>
  <si>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</si>
  <si>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</si>
  <si>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</si>
  <si>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</si>
  <si>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</si>
  <si>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</si>
  <si>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</si>
  <si>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</si>
  <si>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</si>
  <si>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</si>
  <si>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</si>
  <si>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</si>
  <si>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</si>
  <si>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</si>
  <si>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</si>
  <si>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</si>
  <si>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</si>
  <si>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</si>
  <si>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</si>
  <si>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</si>
  <si>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</si>
  <si>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</si>
  <si>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</si>
  <si>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</si>
  <si>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</si>
  <si>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</si>
  <si>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</si>
  <si>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</si>
  <si>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</si>
  <si>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</si>
  <si>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</si>
  <si>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</si>
  <si>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</si>
  <si>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</si>
  <si>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</si>
  <si>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</si>
  <si>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</si>
  <si>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</si>
  <si>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</si>
  <si>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</si>
  <si>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</si>
  <si>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</si>
  <si>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</si>
  <si>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</si>
  <si>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</si>
  <si>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</si>
  <si>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</si>
  <si>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</si>
  <si>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</si>
  <si>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</si>
  <si>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</si>
  <si>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</si>
  <si>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</si>
  <si>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</si>
  <si>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</si>
  <si>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</si>
  <si>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</si>
  <si>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</si>
  <si>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</si>
  <si>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</si>
  <si>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</si>
  <si>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</si>
  <si>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</si>
  <si>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</si>
  <si>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</si>
  <si>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</si>
  <si>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</si>
  <si>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</si>
  <si>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</si>
  <si>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</si>
  <si>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</si>
  <si>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</si>
  <si>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</si>
  <si>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</si>
  <si>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</si>
  <si>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</si>
  <si>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</si>
  <si>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</si>
  <si>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</si>
  <si>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</si>
  <si>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</si>
  <si>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</si>
  <si>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</si>
  <si>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</si>
  <si>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</si>
  <si>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</si>
  <si>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</si>
  <si>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</si>
  <si>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</si>
  <si>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</si>
  <si>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</si>
  <si>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</si>
  <si>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</si>
  <si>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</si>
  <si>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</si>
  <si>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</si>
  <si>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</si>
  <si>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</si>
  <si>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</si>
  <si>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</si>
  <si>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</si>
  <si>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</si>
  <si>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</si>
  <si>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</si>
  <si>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</si>
  <si>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</si>
  <si>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</si>
  <si>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</si>
  <si>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</si>
  <si>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</si>
  <si>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</si>
  <si>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</si>
  <si>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</si>
  <si>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</si>
  <si>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</si>
  <si>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</si>
  <si>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</si>
  <si>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</si>
  <si>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</si>
  <si>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</si>
  <si>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</si>
  <si>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</si>
  <si>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</si>
  <si>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</si>
  <si>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</si>
  <si>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</si>
  <si>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</si>
  <si>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</si>
  <si>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</si>
  <si>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</si>
  <si>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</si>
  <si>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</si>
  <si>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</si>
  <si>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</si>
  <si>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</si>
  <si>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</si>
  <si>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</si>
  <si>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</si>
  <si>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</si>
  <si>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</si>
  <si>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</si>
  <si>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</si>
  <si>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</si>
  <si>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</si>
  <si>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</si>
  <si>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</si>
  <si>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</si>
  <si>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</si>
  <si>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</si>
  <si>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</si>
  <si>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</si>
  <si>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</si>
  <si>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</si>
  <si>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</si>
  <si>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</si>
  <si>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</si>
  <si>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</si>
  <si>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</si>
  <si>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</si>
  <si>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</si>
  <si>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</si>
  <si>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</si>
  <si>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</si>
  <si>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</si>
  <si>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</si>
  <si>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</si>
  <si>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</si>
  <si>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</si>
  <si>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</si>
  <si>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</si>
  <si>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</si>
  <si>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</si>
  <si>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</si>
  <si>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배경호, ID : H1900346)</t>
  </si>
  <si>
    <t>2020년 12월 11일 13:23:17</t>
  </si>
  <si>
    <t>H1900346</t>
  </si>
  <si>
    <t>배경호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</si>
</sst>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73.468739999999997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4560"/>
        <c:axId val="259882600"/>
      </c:barChart>
      <c:catAx>
        <c:axId val="25988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82600"/>
        <c:crosses val="autoZero"/>
        <c:auto val="1"/>
        <c:lblAlgn val="ctr"/>
        <c:lblOffset val="100"/>
        <c:noMultiLvlLbl val="0"/>
      </c:catAx>
      <c:valAx>
        <c:axId val="25988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1.5838722000000001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2408"/>
        <c:axId val="442942800"/>
      </c:barChart>
      <c:catAx>
        <c:axId val="44294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2800"/>
        <c:crosses val="autoZero"/>
        <c:auto val="1"/>
        <c:lblAlgn val="ctr"/>
        <c:lblOffset val="100"/>
        <c:noMultiLvlLbl val="0"/>
      </c:catAx>
      <c:valAx>
        <c:axId val="4429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0.65771383000000005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8112"/>
        <c:axId val="445098504"/>
      </c:barChart>
      <c:catAx>
        <c:axId val="4450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8504"/>
        <c:crosses val="autoZero"/>
        <c:auto val="1"/>
        <c:lblAlgn val="ctr"/>
        <c:lblOffset val="100"/>
        <c:noMultiLvlLbl val="0"/>
      </c:catAx>
      <c:valAx>
        <c:axId val="44509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1345.6669999999999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5368"/>
        <c:axId val="445096152"/>
      </c:barChart>
      <c:catAx>
        <c:axId val="4450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6152"/>
        <c:crosses val="autoZero"/>
        <c:auto val="1"/>
        <c:lblAlgn val="ctr"/>
        <c:lblOffset val="100"/>
        <c:noMultiLvlLbl val="0"/>
      </c:catAx>
      <c:valAx>
        <c:axId val="44509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3767.6772000000001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4976"/>
        <c:axId val="445097328"/>
      </c:barChart>
      <c:catAx>
        <c:axId val="4450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7328"/>
        <c:crosses val="autoZero"/>
        <c:auto val="1"/>
        <c:lblAlgn val="ctr"/>
        <c:lblOffset val="100"/>
        <c:noMultiLvlLbl val="0"/>
      </c:catAx>
      <c:valAx>
        <c:axId val="445097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115.89426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40840"/>
        <c:axId val="211037704"/>
      </c:barChart>
      <c:catAx>
        <c:axId val="21104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7704"/>
        <c:crosses val="autoZero"/>
        <c:auto val="1"/>
        <c:lblAlgn val="ctr"/>
        <c:lblOffset val="100"/>
        <c:noMultiLvlLbl val="0"/>
      </c:catAx>
      <c:valAx>
        <c:axId val="21103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4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115.82275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39272"/>
        <c:axId val="449553496"/>
      </c:barChart>
      <c:catAx>
        <c:axId val="2110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553496"/>
        <c:crosses val="autoZero"/>
        <c:auto val="1"/>
        <c:lblAlgn val="ctr"/>
        <c:lblOffset val="100"/>
        <c:noMultiLvlLbl val="0"/>
      </c:catAx>
      <c:valAx>
        <c:axId val="44955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3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13.424329999999999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78680"/>
        <c:axId val="259086352"/>
      </c:barChart>
      <c:catAx>
        <c:axId val="25987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6352"/>
        <c:crosses val="autoZero"/>
        <c:auto val="1"/>
        <c:lblAlgn val="ctr"/>
        <c:lblOffset val="100"/>
        <c:noMultiLvlLbl val="0"/>
      </c:catAx>
      <c:valAx>
        <c:axId val="25908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7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554.25639999999999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8312"/>
        <c:axId val="259088704"/>
      </c:barChart>
      <c:catAx>
        <c:axId val="2590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8704"/>
        <c:crosses val="autoZero"/>
        <c:auto val="1"/>
        <c:lblAlgn val="ctr"/>
        <c:lblOffset val="100"/>
        <c:noMultiLvlLbl val="0"/>
      </c:catAx>
      <c:valAx>
        <c:axId val="259088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7.3411320000000002E-2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2624"/>
        <c:axId val="259087920"/>
      </c:barChart>
      <c:catAx>
        <c:axId val="25909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7920"/>
        <c:crosses val="autoZero"/>
        <c:auto val="1"/>
        <c:lblAlgn val="ctr"/>
        <c:lblOffset val="100"/>
        <c:noMultiLvlLbl val="0"/>
      </c:catAx>
      <c:valAx>
        <c:axId val="2590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4.8052429999999999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5960"/>
        <c:axId val="259091056"/>
      </c:barChart>
      <c:catAx>
        <c:axId val="2590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1056"/>
        <c:crosses val="autoZero"/>
        <c:auto val="1"/>
        <c:lblAlgn val="ctr"/>
        <c:lblOffset val="100"/>
        <c:noMultiLvlLbl val="0"/>
      </c:catAx>
      <c:valAx>
        <c:axId val="25909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29.02045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3384"/>
        <c:axId val="259878288"/>
      </c:barChart>
      <c:catAx>
        <c:axId val="25988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8288"/>
        <c:crosses val="autoZero"/>
        <c:auto val="1"/>
        <c:lblAlgn val="ctr"/>
        <c:lblOffset val="100"/>
        <c:noMultiLvlLbl val="0"/>
      </c:catAx>
      <c:valAx>
        <c:axId val="259878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158.72816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7136"/>
        <c:axId val="259089880"/>
      </c:barChart>
      <c:catAx>
        <c:axId val="2590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9880"/>
        <c:crosses val="autoZero"/>
        <c:auto val="1"/>
        <c:lblAlgn val="ctr"/>
        <c:lblOffset val="100"/>
        <c:noMultiLvlLbl val="0"/>
      </c:catAx>
      <c:valAx>
        <c:axId val="2590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97.654174999999995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9096"/>
        <c:axId val="259089488"/>
      </c:barChart>
      <c:catAx>
        <c:axId val="2590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9488"/>
        <c:crosses val="autoZero"/>
        <c:auto val="1"/>
        <c:lblAlgn val="ctr"/>
        <c:lblOffset val="100"/>
        <c:noMultiLvlLbl val="0"/>
      </c:catAx>
      <c:valAx>
        <c:axId val="25908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8.1050000000000004</c:v>
                </c:pt>
                <c:pt idx="1">
                  <c:v>6.4180000000000001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090664"/>
        <c:axId val="259091840"/>
      </c:barChart>
      <c:catAx>
        <c:axId val="2590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1840"/>
        <c:crosses val="autoZero"/>
        <c:auto val="1"/>
        <c:lblAlgn val="ctr"/>
        <c:lblOffset val="100"/>
        <c:noMultiLvlLbl val="0"/>
      </c:catAx>
      <c:valAx>
        <c:axId val="2590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7.3708853999999997</c:v>
                </c:pt>
                <c:pt idx="1">
                  <c:v>9.1123589999999997</c:v>
                </c:pt>
                <c:pt idx="2">
                  <c:v>8.7359860000000005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610.68269999999995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6976"/>
        <c:axId val="529809328"/>
      </c:barChart>
      <c:catAx>
        <c:axId val="5298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328"/>
        <c:crosses val="autoZero"/>
        <c:auto val="1"/>
        <c:lblAlgn val="ctr"/>
        <c:lblOffset val="100"/>
        <c:noMultiLvlLbl val="0"/>
      </c:catAx>
      <c:valAx>
        <c:axId val="529809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18.200066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680"/>
        <c:axId val="529805016"/>
      </c:barChart>
      <c:catAx>
        <c:axId val="52981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016"/>
        <c:crosses val="autoZero"/>
        <c:auto val="1"/>
        <c:lblAlgn val="ctr"/>
        <c:lblOffset val="100"/>
        <c:noMultiLvlLbl val="0"/>
      </c:catAx>
      <c:valAx>
        <c:axId val="52980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80.230999999999995</c:v>
                </c:pt>
                <c:pt idx="1">
                  <c:v>6.2610000000000001</c:v>
                </c:pt>
                <c:pt idx="2">
                  <c:v>13.507999999999999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812072"/>
        <c:axId val="529805408"/>
      </c:barChart>
      <c:catAx>
        <c:axId val="52981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408"/>
        <c:crosses val="autoZero"/>
        <c:auto val="1"/>
        <c:lblAlgn val="ctr"/>
        <c:lblOffset val="100"/>
        <c:noMultiLvlLbl val="0"/>
      </c:catAx>
      <c:valAx>
        <c:axId val="5298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2551.7766000000001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6584"/>
        <c:axId val="529807368"/>
      </c:barChart>
      <c:catAx>
        <c:axId val="5298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368"/>
        <c:crosses val="autoZero"/>
        <c:auto val="1"/>
        <c:lblAlgn val="ctr"/>
        <c:lblOffset val="100"/>
        <c:noMultiLvlLbl val="0"/>
      </c:catAx>
      <c:valAx>
        <c:axId val="529807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111.59687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7760"/>
        <c:axId val="529808152"/>
      </c:barChart>
      <c:catAx>
        <c:axId val="5298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8152"/>
        <c:crosses val="autoZero"/>
        <c:auto val="1"/>
        <c:lblAlgn val="ctr"/>
        <c:lblOffset val="100"/>
        <c:noMultiLvlLbl val="0"/>
      </c:catAx>
      <c:valAx>
        <c:axId val="52980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515.88336000000004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504"/>
        <c:axId val="529810112"/>
      </c:barChart>
      <c:catAx>
        <c:axId val="52981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112"/>
        <c:crosses val="autoZero"/>
        <c:auto val="1"/>
        <c:lblAlgn val="ctr"/>
        <c:lblOffset val="100"/>
        <c:noMultiLvlLbl val="0"/>
      </c:catAx>
      <c:valAx>
        <c:axId val="52981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1.6517518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79072"/>
        <c:axId val="259877896"/>
      </c:barChart>
      <c:catAx>
        <c:axId val="25987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7896"/>
        <c:crosses val="autoZero"/>
        <c:auto val="1"/>
        <c:lblAlgn val="ctr"/>
        <c:lblOffset val="100"/>
        <c:noMultiLvlLbl val="0"/>
      </c:catAx>
      <c:valAx>
        <c:axId val="25987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7865.9204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288"/>
        <c:axId val="261437048"/>
      </c:barChart>
      <c:catAx>
        <c:axId val="52981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7048"/>
        <c:crosses val="autoZero"/>
        <c:auto val="1"/>
        <c:lblAlgn val="ctr"/>
        <c:lblOffset val="100"/>
        <c:noMultiLvlLbl val="0"/>
      </c:catAx>
      <c:valAx>
        <c:axId val="2614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16.801932999999998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34696"/>
        <c:axId val="261435480"/>
      </c:barChart>
      <c:catAx>
        <c:axId val="26143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5480"/>
        <c:crosses val="autoZero"/>
        <c:auto val="1"/>
        <c:lblAlgn val="ctr"/>
        <c:lblOffset val="100"/>
        <c:noMultiLvlLbl val="0"/>
      </c:catAx>
      <c:valAx>
        <c:axId val="26143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3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1.8653377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32344"/>
        <c:axId val="261431168"/>
      </c:barChart>
      <c:catAx>
        <c:axId val="2614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1168"/>
        <c:crosses val="autoZero"/>
        <c:auto val="1"/>
        <c:lblAlgn val="ctr"/>
        <c:lblOffset val="100"/>
        <c:noMultiLvlLbl val="0"/>
      </c:catAx>
      <c:valAx>
        <c:axId val="26143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3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261.69655999999998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4168"/>
        <c:axId val="259884952"/>
      </c:barChart>
      <c:catAx>
        <c:axId val="25988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84952"/>
        <c:crosses val="autoZero"/>
        <c:auto val="1"/>
        <c:lblAlgn val="ctr"/>
        <c:lblOffset val="100"/>
        <c:noMultiLvlLbl val="0"/>
      </c:catAx>
      <c:valAx>
        <c:axId val="25988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1.3394328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3776"/>
        <c:axId val="259879464"/>
      </c:barChart>
      <c:catAx>
        <c:axId val="25988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9464"/>
        <c:crosses val="autoZero"/>
        <c:auto val="1"/>
        <c:lblAlgn val="ctr"/>
        <c:lblOffset val="100"/>
        <c:noMultiLvlLbl val="0"/>
      </c:catAx>
      <c:valAx>
        <c:axId val="259879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20.353539999999999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3584"/>
        <c:axId val="442946720"/>
      </c:barChart>
      <c:catAx>
        <c:axId val="4429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720"/>
        <c:crosses val="autoZero"/>
        <c:auto val="1"/>
        <c:lblAlgn val="ctr"/>
        <c:lblOffset val="100"/>
        <c:noMultiLvlLbl val="0"/>
      </c:catAx>
      <c:valAx>
        <c:axId val="442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1.8653377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3976"/>
        <c:axId val="442947896"/>
      </c:barChart>
      <c:catAx>
        <c:axId val="44294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7896"/>
        <c:crosses val="autoZero"/>
        <c:auto val="1"/>
        <c:lblAlgn val="ctr"/>
        <c:lblOffset val="100"/>
        <c:noMultiLvlLbl val="0"/>
      </c:catAx>
      <c:valAx>
        <c:axId val="44294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690.16959999999995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5152"/>
        <c:axId val="442945544"/>
      </c:barChart>
      <c:catAx>
        <c:axId val="4429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5544"/>
        <c:crosses val="autoZero"/>
        <c:auto val="1"/>
        <c:lblAlgn val="ctr"/>
        <c:lblOffset val="100"/>
        <c:noMultiLvlLbl val="0"/>
      </c:catAx>
      <c:valAx>
        <c:axId val="44294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6.2465676999999999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7504"/>
        <c:axId val="442946328"/>
      </c:barChart>
      <c:catAx>
        <c:axId val="44294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328"/>
        <c:crosses val="autoZero"/>
        <c:auto val="1"/>
        <c:lblAlgn val="ctr"/>
        <c:lblOffset val="100"/>
        <c:noMultiLvlLbl val="0"/>
      </c:catAx>
      <c:valAx>
        <c:axId val="44294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배경호, ID : H1900346)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13:23:17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2551.7766000000001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73.468739999999997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29.02045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80.230999999999995</v>
      </c>
      <c r="G8" s="59">
        <f>'DRIs DATA 입력'!G8</f>
        <v>6.2610000000000001</v>
      </c>
      <c r="H8" s="59">
        <f>'DRIs DATA 입력'!H8</f>
        <v>13.507999999999999</v>
      </c>
      <c r="I8" s="46"/>
      <c r="J8" s="59" t="s">
        <v>216</v>
      </c>
      <c r="K8" s="59">
        <f>'DRIs DATA 입력'!K8</f>
        <v>8.1050000000000004</v>
      </c>
      <c r="L8" s="59">
        <f>'DRIs DATA 입력'!L8</f>
        <v>6.4180000000000001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610.68269999999995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18.200066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1.6517518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261.69655999999998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111.59687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2.0676130000000001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1.3394328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20.353539999999999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1.8653377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690.16959999999995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6.2465676999999999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1.5838722000000001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0.65771383000000005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515.88336000000004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1345.6669999999999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7865.9204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3767.6772000000001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115.89426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115.82275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16.801932999999998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13.424329999999999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554.25639999999999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7.3411320000000002E-2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4.8052429999999999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158.72816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97.654174999999995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2551.7766000000001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73.468739999999997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29.02045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80.230999999999995</v>
      </c>
      <c r="G8" s="160">
        <v>6.2610000000000001</v>
      </c>
      <c r="H8" s="160">
        <v>13.507999999999999</v>
      </c>
      <c r="I8" s="158"/>
      <c r="J8" s="160" t="s">
        <v>216</v>
      </c>
      <c r="K8" s="160">
        <v>8.1050000000000004</v>
      </c>
      <c r="L8" s="160">
        <v>6.4180000000000001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610.68269999999995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18.200066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1.6517518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261.69655999999998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111.59687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2.0676130000000001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1.3394328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20.353539999999999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1.8653377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690.16959999999995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6.2465676999999999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1.5838722000000001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0.65771383000000005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515.88336000000004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1345.6669999999999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7865.9204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3767.6772000000001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115.89426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115.82275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16.801932999999998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13.424329999999999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554.25639999999999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7.3411320000000002E-2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4.8052429999999999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158.72816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97.654174999999995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50</v>
      </c>
      <c r="E2" s="63">
        <v>2551.7766000000001</v>
      </c>
      <c r="F2" s="63">
        <v>436.37133999999998</v>
      </c>
      <c r="G2" s="63">
        <v>34.055515</v>
      </c>
      <c r="H2" s="63">
        <v>18.382632999999998</v>
      </c>
      <c r="I2" s="63">
        <v>15.672882</v>
      </c>
      <c r="J2" s="63">
        <v>73.468739999999997</v>
      </c>
      <c r="K2" s="63">
        <v>46.875675000000001</v>
      </c>
      <c r="L2" s="63">
        <v>26.593060999999999</v>
      </c>
      <c r="M2" s="63">
        <v>29.02045</v>
      </c>
      <c r="N2" s="63">
        <v>2.0793409999999999</v>
      </c>
      <c r="O2" s="63">
        <v>15.3968115</v>
      </c>
      <c r="P2" s="63">
        <v>1062.1692</v>
      </c>
      <c r="Q2" s="63">
        <v>32.273345999999997</v>
      </c>
      <c r="R2" s="63">
        <v>610.68269999999995</v>
      </c>
      <c r="S2" s="63">
        <v>49.046474000000003</v>
      </c>
      <c r="T2" s="63">
        <v>6739.6342999999997</v>
      </c>
      <c r="U2" s="63">
        <v>1.6517518</v>
      </c>
      <c r="V2" s="63">
        <v>18.200066</v>
      </c>
      <c r="W2" s="63">
        <v>261.69655999999998</v>
      </c>
      <c r="X2" s="63">
        <v>111.59687</v>
      </c>
      <c r="Y2" s="63">
        <v>2.0676130000000001</v>
      </c>
      <c r="Z2" s="63">
        <v>1.3394328</v>
      </c>
      <c r="AA2" s="63">
        <v>20.353539999999999</v>
      </c>
      <c r="AB2" s="63">
        <v>1.8653377</v>
      </c>
      <c r="AC2" s="63">
        <v>690.16959999999995</v>
      </c>
      <c r="AD2" s="63">
        <v>6.2465676999999999</v>
      </c>
      <c r="AE2" s="63">
        <v>1.5838722000000001</v>
      </c>
      <c r="AF2" s="63">
        <v>0.65771383000000005</v>
      </c>
      <c r="AG2" s="63">
        <v>515.88336000000004</v>
      </c>
      <c r="AH2" s="63">
        <v>359.73453000000001</v>
      </c>
      <c r="AI2" s="63">
        <v>156.14883</v>
      </c>
      <c r="AJ2" s="63">
        <v>1345.6669999999999</v>
      </c>
      <c r="AK2" s="63">
        <v>7865.9204</v>
      </c>
      <c r="AL2" s="63">
        <v>115.89426</v>
      </c>
      <c r="AM2" s="63">
        <v>3767.6772000000001</v>
      </c>
      <c r="AN2" s="63">
        <v>115.82275</v>
      </c>
      <c r="AO2" s="63">
        <v>16.801932999999998</v>
      </c>
      <c r="AP2" s="63">
        <v>12.596745</v>
      </c>
      <c r="AQ2" s="63">
        <v>4.2051882999999997</v>
      </c>
      <c r="AR2" s="63">
        <v>13.424329999999999</v>
      </c>
      <c r="AS2" s="63">
        <v>554.25639999999999</v>
      </c>
      <c r="AT2" s="63">
        <v>7.3411320000000002E-2</v>
      </c>
      <c r="AU2" s="63">
        <v>4.8052429999999999</v>
      </c>
      <c r="AV2" s="63">
        <v>158.72816</v>
      </c>
      <c r="AW2" s="63">
        <v>97.654174999999995</v>
      </c>
      <c r="AX2" s="63">
        <v>0.18190471999999999</v>
      </c>
      <c r="AY2" s="63">
        <v>1.244494</v>
      </c>
      <c r="AZ2" s="63">
        <v>183.21355</v>
      </c>
      <c r="BA2" s="63">
        <v>25.223542999999999</v>
      </c>
      <c r="BB2" s="63">
        <v>7.3708853999999997</v>
      </c>
      <c r="BC2" s="63">
        <v>9.1123589999999997</v>
      </c>
      <c r="BD2" s="63">
        <v>8.7359860000000005</v>
      </c>
      <c r="BE2" s="63">
        <v>0.59080980000000005</v>
      </c>
      <c r="BF2" s="63">
        <v>3.3196384999999999</v>
      </c>
      <c r="BG2" s="63">
        <v>4.5795576000000001E-4</v>
      </c>
      <c r="BH2" s="63">
        <v>2.2725929999999998E-3</v>
      </c>
      <c r="BI2" s="63">
        <v>2.177666E-3</v>
      </c>
      <c r="BJ2" s="63">
        <v>2.5966159999999999E-2</v>
      </c>
      <c r="BK2" s="63">
        <v>3.5227366999999997E-5</v>
      </c>
      <c r="BL2" s="63">
        <v>0.41645579999999999</v>
      </c>
      <c r="BM2" s="63">
        <v>5.0693817000000001</v>
      </c>
      <c r="BN2" s="63">
        <v>1.7509313</v>
      </c>
      <c r="BO2" s="63">
        <v>77.063805000000002</v>
      </c>
      <c r="BP2" s="63">
        <v>15.441811</v>
      </c>
      <c r="BQ2" s="63">
        <v>25.245038999999998</v>
      </c>
      <c r="BR2" s="63">
        <v>84.505139999999997</v>
      </c>
      <c r="BS2" s="63">
        <v>17.605179</v>
      </c>
      <c r="BT2" s="63">
        <v>20.65212</v>
      </c>
      <c r="BU2" s="63">
        <v>5.4143548E-2</v>
      </c>
      <c r="BV2" s="63">
        <v>2.5934507999999998E-2</v>
      </c>
      <c r="BW2" s="63">
        <v>1.3045883</v>
      </c>
      <c r="BX2" s="63">
        <v>1.4427875999999999</v>
      </c>
      <c r="BY2" s="63">
        <v>7.3698609999999998E-2</v>
      </c>
      <c r="BZ2" s="63">
        <v>4.7557136999999998E-4</v>
      </c>
      <c r="CA2" s="63">
        <v>0.40638099999999999</v>
      </c>
      <c r="CB2" s="63">
        <v>1.0737946999999999E-2</v>
      </c>
      <c r="CC2" s="63">
        <v>0.109243944</v>
      </c>
      <c r="CD2" s="63">
        <v>1.0534679</v>
      </c>
      <c r="CE2" s="63">
        <v>3.9165564E-2</v>
      </c>
      <c r="CF2" s="63">
        <v>0.10287375</v>
      </c>
      <c r="CG2" s="63">
        <v>4.9500000000000003E-7</v>
      </c>
      <c r="CH2" s="63">
        <v>1.5331052E-2</v>
      </c>
      <c r="CI2" s="63">
        <v>2.5328759999999999E-3</v>
      </c>
      <c r="CJ2" s="63">
        <v>2.2756020000000001</v>
      </c>
      <c r="CK2" s="63">
        <v>1.003945E-2</v>
      </c>
      <c r="CL2" s="63">
        <v>0.54530809999999996</v>
      </c>
      <c r="CM2" s="63">
        <v>4.7002160000000002</v>
      </c>
      <c r="CN2" s="63">
        <v>2762.3096</v>
      </c>
      <c r="CO2" s="63">
        <v>4627.4663</v>
      </c>
      <c r="CP2" s="63">
        <v>2159.1415999999999</v>
      </c>
      <c r="CQ2" s="63">
        <v>912.10175000000004</v>
      </c>
      <c r="CR2" s="63">
        <v>511.15879999999999</v>
      </c>
      <c r="CS2" s="63">
        <v>622.83843999999999</v>
      </c>
      <c r="CT2" s="63">
        <v>2641.0293000000001</v>
      </c>
      <c r="CU2" s="63">
        <v>1348.171</v>
      </c>
      <c r="CV2" s="63">
        <v>1993.1992</v>
      </c>
      <c r="CW2" s="63">
        <v>1500.3572999999999</v>
      </c>
      <c r="CX2" s="63">
        <v>445.85257000000001</v>
      </c>
      <c r="CY2" s="63">
        <v>3774.3833</v>
      </c>
      <c r="CZ2" s="63">
        <v>1532.9535000000001</v>
      </c>
      <c r="DA2" s="63">
        <v>3984.1215999999999</v>
      </c>
      <c r="DB2" s="63">
        <v>4240.6733000000004</v>
      </c>
      <c r="DC2" s="63">
        <v>5344.4709999999995</v>
      </c>
      <c r="DD2" s="63">
        <v>7544.8433000000005</v>
      </c>
      <c r="DE2" s="63">
        <v>1495.5308</v>
      </c>
      <c r="DF2" s="63">
        <v>4686.8285999999998</v>
      </c>
      <c r="DG2" s="63">
        <v>1784.6261999999999</v>
      </c>
      <c r="DH2" s="63">
        <v>77.594734000000003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25.223542999999999</v>
      </c>
      <c r="B6">
        <f>BB2</f>
        <v>7.3708853999999997</v>
      </c>
      <c r="C6">
        <f>BC2</f>
        <v>9.1123589999999997</v>
      </c>
      <c r="D6">
        <f>BD2</f>
        <v>8.7359860000000005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25595</v>
      </c>
      <c r="C2" s="56">
        <f ca="1">YEAR(TODAY())-YEAR(B2)+IF(TODAY()&gt;=DATE(YEAR(TODAY()),MONTH(B2),DAY(B2)),0,-1)</f>
        <v>50</v>
      </c>
      <c r="E2" s="52">
        <v>165.2</v>
      </c>
      <c r="F2" s="53" t="s">
        <v>39</v>
      </c>
      <c r="G2" s="52">
        <v>64</v>
      </c>
      <c r="H2" s="51" t="s">
        <v>41</v>
      </c>
      <c r="I2" s="70">
        <f>ROUND(G3/E3^2,1)</f>
        <v>23.5</v>
      </c>
    </row>
    <row r="3" spans="1:9">
      <c r="E3" s="51">
        <f>E2/100</f>
        <v>1.6519999999999999</v>
      </c>
      <c r="F3" s="51" t="s">
        <v>40</v>
      </c>
      <c r="G3" s="51">
        <f>G2</f>
        <v>64</v>
      </c>
      <c r="H3" s="51" t="s">
        <v>41</v>
      </c>
      <c r="I3" s="70"/>
    </row>
    <row r="4" spans="1:9">
      <c r="A4" t="s">
        <v>273</v>
      </c>
    </row>
    <row r="5" spans="1:9">
      <c r="B5" s="60">
        <v>44057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배경호, ID : H1900346)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13:23:17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44057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50</v>
      </c>
      <c r="G12" s="135"/>
      <c r="H12" s="135"/>
      <c r="I12" s="135"/>
      <c r="K12" s="126">
        <f>'개인정보 및 신체계측 입력'!E2</f>
        <v>165.2</v>
      </c>
      <c r="L12" s="127"/>
      <c r="M12" s="120">
        <f>'개인정보 및 신체계측 입력'!G2</f>
        <v>64</v>
      </c>
      <c r="N12" s="121"/>
      <c r="O12" s="116" t="s">
        <v>271</v>
      </c>
      <c r="P12" s="110"/>
      <c r="Q12" s="113">
        <f>'개인정보 및 신체계측 입력'!I2</f>
        <v>23.5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배경호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80.230999999999995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6.2610000000000001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13.507999999999999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6.4</v>
      </c>
      <c r="L72" s="36" t="s">
        <v>53</v>
      </c>
      <c r="M72" s="36">
        <f>ROUND('DRIs DATA'!K8,1)</f>
        <v>8.1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81.42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151.66999999999999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111.6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124.36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64.489999999999995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524.39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168.02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2020-12-14T01:21:22Z</dcterms:modified>
</cp:coreProperties>
</file>