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E3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<sst xmlns="http://schemas.openxmlformats.org/spreadsheetml/2006/main" count="692" uniqueCount="283">
  <si>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</si>
  <si>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</si>
  <si>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</si>
  <si>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</si>
  <si>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</si>
  <si>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</si>
  <si>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</si>
  <si>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</si>
  <si>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</si>
  <si>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</si>
  <si>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</si>
  <si>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</si>
  <si>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</si>
  <si>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</si>
  <si>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</si>
  <si>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</si>
  <si>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</si>
  <si>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</si>
  <si>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</si>
  <si>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</si>
  <si>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</si>
  <si>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</si>
  <si>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</si>
  <si>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</si>
  <si>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</si>
  <si>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</si>
  <si>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</si>
  <si>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</si>
  <si>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</si>
  <si>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</si>
  <si>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</si>
  <si>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</si>
  <si>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</si>
  <si>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</si>
  <si>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</si>
  <si>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</si>
  <si>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</si>
  <si>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</si>
  <si>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</si>
  <si>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</si>
  <si>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</si>
  <si>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</si>
  <si>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</si>
  <si>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</si>
  <si>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</si>
  <si>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</si>
  <si>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</si>
  <si>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</si>
  <si>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</si>
  <si>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</si>
  <si>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</si>
  <si>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</si>
  <si>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</si>
  <si>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</si>
  <si>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</si>
  <si>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</si>
  <si>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</si>
  <si>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</si>
  <si>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</si>
  <si>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</si>
  <si>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</si>
  <si>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</si>
  <si>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</si>
  <si>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</si>
  <si>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</si>
  <si>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</si>
  <si>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</si>
  <si>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</si>
  <si>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</si>
  <si>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</si>
  <si>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</si>
  <si>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</si>
  <si>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</si>
  <si>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</si>
  <si>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</si>
  <si>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</si>
  <si>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</si>
  <si>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</si>
  <si>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</si>
  <si>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</si>
  <si>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</si>
  <si>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</si>
  <si>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</si>
  <si>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</si>
  <si>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</si>
  <si>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</si>
  <si>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</si>
  <si>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</si>
  <si>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</si>
  <si>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</si>
  <si>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</si>
  <si>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</si>
  <si>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</si>
  <si>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</si>
  <si>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</si>
  <si>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</si>
  <si>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</si>
  <si>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</si>
  <si>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</si>
  <si>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</si>
  <si>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</si>
  <si>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</si>
  <si>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</si>
  <si>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</si>
  <si>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</si>
  <si>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</si>
  <si>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</si>
  <si>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</si>
  <si>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</si>
  <si>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</si>
  <si>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</si>
  <si>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</si>
  <si>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</si>
  <si>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</si>
  <si>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</si>
  <si>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</si>
  <si>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</si>
  <si>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</si>
  <si>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</si>
  <si>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</si>
  <si>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</si>
  <si>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</si>
  <si>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</si>
  <si>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</si>
  <si>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</si>
  <si>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</si>
  <si>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</si>
  <si>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</si>
  <si>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</si>
  <si>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</si>
  <si>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</si>
  <si>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</si>
  <si>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</si>
  <si>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</si>
  <si>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</si>
  <si>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</si>
  <si>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</si>
  <si>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</si>
  <si>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</si>
  <si>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</si>
  <si>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</si>
  <si>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</si>
  <si>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</si>
  <si>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</si>
  <si>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</si>
  <si>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</si>
  <si>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</si>
  <si>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</si>
  <si>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</si>
  <si>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</si>
  <si>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</si>
  <si>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</si>
  <si>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</si>
  <si>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</si>
  <si>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</si>
  <si>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</si>
  <si>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</si>
  <si>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</si>
  <si>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</si>
  <si>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</si>
  <si>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</si>
  <si>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</si>
  <si>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</si>
  <si>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</si>
  <si>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</si>
  <si>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</si>
  <si>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</si>
  <si>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</si>
  <si>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</si>
  <si>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</si>
  <si>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</si>
  <si>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</si>
  <si>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</si>
  <si>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</si>
  <si>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</si>
  <si>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</si>
  <si>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</si>
  <si>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</si>
  <si>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</si>
  <si>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</si>
  <si>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</si>
  <si>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</si>
  <si>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</si>
  <si>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</si>
  <si>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</si>
  <si>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</si>
  <si>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</si>
  <si>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</si>
  <si>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</si>
  <si>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</si>
  <si>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</si>
  <si>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</si>
  <si>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</si>
  <si>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</si>
  <si>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</si>
  <si>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</si>
  <si>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</si>
  <si>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</si>
  <si>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</si>
  <si>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</si>
  <si>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</si>
  <si>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</si>
  <si>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</si>
  <si>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</si>
  <si>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</si>
  <si>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</si>
  <si>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</si>
  <si>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</si>
  <si>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</si>
  <si>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</si>
  <si>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</si>
  <si>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</si>
  <si>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</si>
  <si>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</si>
  <si>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</si>
  <si>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</si>
  <si>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</si>
  <si>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</si>
  <si>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</si>
  <si>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</si>
  <si>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</si>
  <si>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</si>
  <si>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</si>
  <si>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</si>
  <si>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</si>
  <si>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</si>
  <si>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</si>
  <si>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</si>
  <si>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</si>
  <si>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</si>
  <si>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</si>
  <si>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</si>
  <si>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</si>
  <si>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</si>
  <si>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</si>
  <si>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</si>
  <si>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</si>
  <si>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</si>
  <si>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</si>
  <si>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</si>
  <si>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</si>
  <si>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</si>
  <si>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</si>
  <si>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</si>
  <si>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</si>
  <si>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</si>
  <si>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</si>
  <si>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</si>
  <si>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</si>
  <si>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</si>
  <si>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</si>
  <si>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</si>
  <si>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</si>
  <si>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</si>
  <si>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</si>
  <si>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</si>
  <si>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</si>
  <si>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</si>
  <si>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</si>
  <si>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</si>
  <si>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</si>
  <si>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</si>
  <si>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</si>
  <si>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</si>
  <si>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</si>
  <si>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</si>
  <si>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</si>
  <si>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</si>
  <si>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</si>
  <si>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</si>
  <si>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</si>
  <si>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</si>
  <si>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</si>
  <si>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</si>
  <si>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</si>
  <si>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</si>
  <si>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</si>
  <si>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</si>
  <si>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</si>
  <si>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오세인, ID : H1900354)</t>
  </si>
  <si>
    <t>2020년 12월 04일 15:39:04</t>
  </si>
  <si>
    <t>H1900354</t>
  </si>
  <si>
    <t>오세인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</si>
</sst>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89.382059999999996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784"/>
        <c:axId val="184837352"/>
      </c:barChart>
      <c:catAx>
        <c:axId val="18483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352"/>
        <c:crosses val="autoZero"/>
        <c:auto val="1"/>
        <c:lblAlgn val="ctr"/>
        <c:lblOffset val="100"/>
        <c:noMultiLvlLbl val="0"/>
      </c:catAx>
      <c:valAx>
        <c:axId val="18483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2.2553874999999999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648"/>
        <c:axId val="260829888"/>
      </c:barChart>
      <c:catAx>
        <c:axId val="1848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888"/>
        <c:crosses val="autoZero"/>
        <c:auto val="1"/>
        <c:lblAlgn val="ctr"/>
        <c:lblOffset val="100"/>
        <c:noMultiLvlLbl val="0"/>
      </c:catAx>
      <c:valAx>
        <c:axId val="26082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1.4825755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728"/>
        <c:axId val="260841256"/>
      </c:barChart>
      <c:catAx>
        <c:axId val="2608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256"/>
        <c:crosses val="autoZero"/>
        <c:auto val="1"/>
        <c:lblAlgn val="ctr"/>
        <c:lblOffset val="100"/>
        <c:noMultiLvlLbl val="0"/>
      </c:catAx>
      <c:valAx>
        <c:axId val="26084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1599.9831999999999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200"/>
        <c:axId val="260838904"/>
      </c:barChart>
      <c:catAx>
        <c:axId val="26083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8904"/>
        <c:crosses val="autoZero"/>
        <c:auto val="1"/>
        <c:lblAlgn val="ctr"/>
        <c:lblOffset val="100"/>
        <c:noMultiLvlLbl val="0"/>
      </c:catAx>
      <c:valAx>
        <c:axId val="26083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4156.058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120"/>
        <c:axId val="260832632"/>
      </c:barChart>
      <c:catAx>
        <c:axId val="26083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2632"/>
        <c:crosses val="autoZero"/>
        <c:auto val="1"/>
        <c:lblAlgn val="ctr"/>
        <c:lblOffset val="100"/>
        <c:noMultiLvlLbl val="0"/>
      </c:catAx>
      <c:valAx>
        <c:axId val="260832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85.227459999999994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512"/>
        <c:axId val="260831064"/>
      </c:barChart>
      <c:catAx>
        <c:axId val="260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064"/>
        <c:crosses val="autoZero"/>
        <c:auto val="1"/>
        <c:lblAlgn val="ctr"/>
        <c:lblOffset val="100"/>
        <c:noMultiLvlLbl val="0"/>
      </c:catAx>
      <c:valAx>
        <c:axId val="26083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162.71854999999999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984"/>
        <c:axId val="260839296"/>
      </c:barChart>
      <c:catAx>
        <c:axId val="26083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296"/>
        <c:crosses val="autoZero"/>
        <c:auto val="1"/>
        <c:lblAlgn val="ctr"/>
        <c:lblOffset val="100"/>
        <c:noMultiLvlLbl val="0"/>
      </c:catAx>
      <c:valAx>
        <c:axId val="2608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15.629257000000001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648"/>
        <c:axId val="260833024"/>
      </c:barChart>
      <c:catAx>
        <c:axId val="2608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024"/>
        <c:crosses val="autoZero"/>
        <c:auto val="1"/>
        <c:lblAlgn val="ctr"/>
        <c:lblOffset val="100"/>
        <c:noMultiLvlLbl val="0"/>
      </c:catAx>
      <c:valAx>
        <c:axId val="26083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913.57380000000001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456"/>
        <c:axId val="260836552"/>
      </c:barChart>
      <c:catAx>
        <c:axId val="2608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552"/>
        <c:crosses val="autoZero"/>
        <c:auto val="1"/>
        <c:lblAlgn val="ctr"/>
        <c:lblOffset val="100"/>
        <c:noMultiLvlLbl val="0"/>
      </c:catAx>
      <c:valAx>
        <c:axId val="260836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8.4207303999999997E-2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0080"/>
        <c:axId val="260831848"/>
      </c:barChart>
      <c:catAx>
        <c:axId val="2608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848"/>
        <c:crosses val="autoZero"/>
        <c:auto val="1"/>
        <c:lblAlgn val="ctr"/>
        <c:lblOffset val="100"/>
        <c:noMultiLvlLbl val="0"/>
      </c:catAx>
      <c:valAx>
        <c:axId val="26083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4.7900786000000002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3808"/>
        <c:axId val="260835376"/>
      </c:barChart>
      <c:catAx>
        <c:axId val="26083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376"/>
        <c:crosses val="autoZero"/>
        <c:auto val="1"/>
        <c:lblAlgn val="ctr"/>
        <c:lblOffset val="100"/>
        <c:noMultiLvlLbl val="0"/>
      </c:catAx>
      <c:valAx>
        <c:axId val="26083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35.888159999999999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432"/>
        <c:axId val="184831472"/>
      </c:barChart>
      <c:catAx>
        <c:axId val="18483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472"/>
        <c:crosses val="autoZero"/>
        <c:auto val="1"/>
        <c:lblAlgn val="ctr"/>
        <c:lblOffset val="100"/>
        <c:noMultiLvlLbl val="0"/>
      </c:catAx>
      <c:valAx>
        <c:axId val="18483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553.63459999999998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336"/>
        <c:axId val="179848488"/>
      </c:barChart>
      <c:catAx>
        <c:axId val="26083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488"/>
        <c:crosses val="autoZero"/>
        <c:auto val="1"/>
        <c:lblAlgn val="ctr"/>
        <c:lblOffset val="100"/>
        <c:noMultiLvlLbl val="0"/>
      </c:catAx>
      <c:valAx>
        <c:axId val="17984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115.15794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800"/>
        <c:axId val="179850448"/>
      </c:barChart>
      <c:catAx>
        <c:axId val="179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448"/>
        <c:crosses val="autoZero"/>
        <c:auto val="1"/>
        <c:lblAlgn val="ctr"/>
        <c:lblOffset val="100"/>
        <c:noMultiLvlLbl val="0"/>
      </c:catAx>
      <c:valAx>
        <c:axId val="1798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4.4690000000000003</c:v>
                </c:pt>
                <c:pt idx="1">
                  <c:v>10.987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51232"/>
        <c:axId val="179852016"/>
      </c:barChart>
      <c:catAx>
        <c:axId val="1798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016"/>
        <c:crosses val="autoZero"/>
        <c:auto val="1"/>
        <c:lblAlgn val="ctr"/>
        <c:lblOffset val="100"/>
        <c:noMultiLvlLbl val="0"/>
      </c:catAx>
      <c:valAx>
        <c:axId val="17985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11.707304000000001</c:v>
                </c:pt>
                <c:pt idx="1">
                  <c:v>14.232608000000001</c:v>
                </c:pt>
                <c:pt idx="2">
                  <c:v>19.026304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738.87274000000002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7704"/>
        <c:axId val="179853976"/>
      </c:barChart>
      <c:catAx>
        <c:axId val="1798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3976"/>
        <c:crosses val="autoZero"/>
        <c:auto val="1"/>
        <c:lblAlgn val="ctr"/>
        <c:lblOffset val="100"/>
        <c:noMultiLvlLbl val="0"/>
      </c:catAx>
      <c:valAx>
        <c:axId val="17985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20.353480999999999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8880"/>
        <c:axId val="179849272"/>
      </c:barChart>
      <c:catAx>
        <c:axId val="17984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9272"/>
        <c:crosses val="autoZero"/>
        <c:auto val="1"/>
        <c:lblAlgn val="ctr"/>
        <c:lblOffset val="100"/>
        <c:noMultiLvlLbl val="0"/>
      </c:catAx>
      <c:valAx>
        <c:axId val="17984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76.605000000000004</c:v>
                </c:pt>
                <c:pt idx="1">
                  <c:v>7.6459999999999999</c:v>
                </c:pt>
                <c:pt idx="2">
                  <c:v>15.749000000000001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408008"/>
        <c:axId val="517400952"/>
      </c:barChart>
      <c:catAx>
        <c:axId val="51740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0952"/>
        <c:crosses val="autoZero"/>
        <c:auto val="1"/>
        <c:lblAlgn val="ctr"/>
        <c:lblOffset val="100"/>
        <c:noMultiLvlLbl val="0"/>
      </c:catAx>
      <c:valAx>
        <c:axId val="51740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2572.0167999999999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3304"/>
        <c:axId val="517401736"/>
      </c:barChart>
      <c:catAx>
        <c:axId val="51740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1736"/>
        <c:crosses val="autoZero"/>
        <c:auto val="1"/>
        <c:lblAlgn val="ctr"/>
        <c:lblOffset val="100"/>
        <c:noMultiLvlLbl val="0"/>
      </c:catAx>
      <c:valAx>
        <c:axId val="51740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140.03423000000001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8712"/>
        <c:axId val="518379104"/>
      </c:barChart>
      <c:catAx>
        <c:axId val="51837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79104"/>
        <c:crosses val="autoZero"/>
        <c:auto val="1"/>
        <c:lblAlgn val="ctr"/>
        <c:lblOffset val="100"/>
        <c:noMultiLvlLbl val="0"/>
      </c:catAx>
      <c:valAx>
        <c:axId val="51837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681.07006999999999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9496"/>
        <c:axId val="213189256"/>
      </c:barChart>
      <c:catAx>
        <c:axId val="51837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9256"/>
        <c:crosses val="autoZero"/>
        <c:auto val="1"/>
        <c:lblAlgn val="ctr"/>
        <c:lblOffset val="100"/>
        <c:noMultiLvlLbl val="0"/>
      </c:catAx>
      <c:valAx>
        <c:axId val="21318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3.3659436999999999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120"/>
        <c:axId val="184831080"/>
      </c:barChart>
      <c:catAx>
        <c:axId val="1848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080"/>
        <c:crosses val="autoZero"/>
        <c:auto val="1"/>
        <c:lblAlgn val="ctr"/>
        <c:lblOffset val="100"/>
        <c:noMultiLvlLbl val="0"/>
      </c:catAx>
      <c:valAx>
        <c:axId val="18483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6486.6445000000003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90432"/>
        <c:axId val="213187296"/>
      </c:barChart>
      <c:catAx>
        <c:axId val="21319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7296"/>
        <c:crosses val="autoZero"/>
        <c:auto val="1"/>
        <c:lblAlgn val="ctr"/>
        <c:lblOffset val="100"/>
        <c:noMultiLvlLbl val="0"/>
      </c:catAx>
      <c:valAx>
        <c:axId val="21318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21.169875999999999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765840"/>
        <c:axId val="185763096"/>
      </c:barChart>
      <c:catAx>
        <c:axId val="18576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763096"/>
        <c:crosses val="autoZero"/>
        <c:auto val="1"/>
        <c:lblAlgn val="ctr"/>
        <c:lblOffset val="100"/>
        <c:noMultiLvlLbl val="0"/>
      </c:catAx>
      <c:valAx>
        <c:axId val="18576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76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2.4547956000000002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160"/>
        <c:axId val="262607256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07256"/>
        <c:crosses val="autoZero"/>
        <c:auto val="1"/>
        <c:lblAlgn val="ctr"/>
        <c:lblOffset val="100"/>
        <c:noMultiLvlLbl val="0"/>
      </c:catAx>
      <c:valAx>
        <c:axId val="26260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426.01967999999999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864"/>
        <c:axId val="184827552"/>
      </c:barChart>
      <c:catAx>
        <c:axId val="1848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7552"/>
        <c:crosses val="autoZero"/>
        <c:auto val="1"/>
        <c:lblAlgn val="ctr"/>
        <c:lblOffset val="100"/>
        <c:noMultiLvlLbl val="0"/>
      </c:catAx>
      <c:valAx>
        <c:axId val="1848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1.5646169999999999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256"/>
        <c:axId val="184829904"/>
      </c:barChart>
      <c:catAx>
        <c:axId val="1848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9904"/>
        <c:crosses val="autoZero"/>
        <c:auto val="1"/>
        <c:lblAlgn val="ctr"/>
        <c:lblOffset val="100"/>
        <c:noMultiLvlLbl val="0"/>
      </c:catAx>
      <c:valAx>
        <c:axId val="18482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21.349322999999998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632"/>
        <c:axId val="184833824"/>
      </c:barChart>
      <c:catAx>
        <c:axId val="1848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824"/>
        <c:crosses val="autoZero"/>
        <c:auto val="1"/>
        <c:lblAlgn val="ctr"/>
        <c:lblOffset val="100"/>
        <c:noMultiLvlLbl val="0"/>
      </c:catAx>
      <c:valAx>
        <c:axId val="1848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2.4547956000000002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2456"/>
        <c:axId val="184825984"/>
      </c:barChart>
      <c:catAx>
        <c:axId val="1848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770.03796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216"/>
        <c:axId val="184824808"/>
      </c:barChart>
      <c:catAx>
        <c:axId val="184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11.889098000000001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26376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6376"/>
        <c:crosses val="autoZero"/>
        <c:auto val="1"/>
        <c:lblAlgn val="ctr"/>
        <c:lblOffset val="100"/>
        <c:noMultiLvlLbl val="0"/>
      </c:catAx>
      <c:valAx>
        <c:axId val="18482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오세인, ID : H1900354)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15:39:04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2572.0167999999999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89.382059999999996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35.888159999999999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76.605000000000004</v>
      </c>
      <c r="G8" s="59">
        <f>'DRIs DATA 입력'!G8</f>
        <v>7.6459999999999999</v>
      </c>
      <c r="H8" s="59">
        <f>'DRIs DATA 입력'!H8</f>
        <v>15.749000000000001</v>
      </c>
      <c r="I8" s="46"/>
      <c r="J8" s="59" t="s">
        <v>216</v>
      </c>
      <c r="K8" s="59">
        <f>'DRIs DATA 입력'!K8</f>
        <v>4.4690000000000003</v>
      </c>
      <c r="L8" s="59">
        <f>'DRIs DATA 입력'!L8</f>
        <v>10.987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738.87274000000002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20.353480999999999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3.3659436999999999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426.01967999999999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140.03423000000001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2.3727128999999998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1.5646169999999999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21.349322999999998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2.4547956000000002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770.03796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11.889098000000001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2.2553874999999999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1.4825755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681.07006999999999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1599.9831999999999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6486.6445000000003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4156.058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85.227459999999994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162.71854999999999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21.169875999999999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15.629257000000001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913.57380000000001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8.4207303999999997E-2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4.7900786000000002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553.63459999999998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115.15794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2572.0167999999999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89.382059999999996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35.888159999999999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76.605000000000004</v>
      </c>
      <c r="G8" s="160">
        <v>7.6459999999999999</v>
      </c>
      <c r="H8" s="160">
        <v>15.749000000000001</v>
      </c>
      <c r="I8" s="158"/>
      <c r="J8" s="160" t="s">
        <v>216</v>
      </c>
      <c r="K8" s="160">
        <v>4.4690000000000003</v>
      </c>
      <c r="L8" s="160">
        <v>10.987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738.87274000000002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20.353480999999999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3.3659436999999999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426.01967999999999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140.03423000000001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2.3727128999999998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1.5646169999999999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21.349322999999998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2.4547956000000002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770.03796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11.889098000000001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2.2553874999999999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1.4825755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681.07006999999999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1599.9831999999999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6486.6445000000003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4156.058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85.227459999999994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162.71854999999999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21.169875999999999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15.629257000000001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913.57380000000001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8.4207303999999997E-2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4.7900786000000002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553.63459999999998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115.15794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J44:AO44"/>
    <mergeCell ref="AQ24:AV2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3:Z3"/>
    <mergeCell ref="U4:Z4"/>
    <mergeCell ref="A4:C4"/>
    <mergeCell ref="E4:H4"/>
    <mergeCell ref="N4:S4"/>
    <mergeCell ref="J4:L4"/>
    <mergeCell ref="AX44:BC44"/>
    <mergeCell ref="A43:BJ43"/>
    <mergeCell ref="BE44:BJ44"/>
    <mergeCell ref="AQ44:AV44"/>
    <mergeCell ref="A44:F44"/>
    <mergeCell ref="H44:M44"/>
    <mergeCell ref="A23:BJ23"/>
    <mergeCell ref="A14:F14"/>
    <mergeCell ref="H14:M14"/>
    <mergeCell ref="O14:T14"/>
    <mergeCell ref="V14:AA14"/>
    <mergeCell ref="A13:AA13"/>
    <mergeCell ref="O44:T44"/>
    <mergeCell ref="V44:AA44"/>
    <mergeCell ref="AC44:AH44"/>
    <mergeCell ref="AX24:BC24"/>
    <mergeCell ref="BE24:BJ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62</v>
      </c>
      <c r="E2" s="63">
        <v>2572.0167999999999</v>
      </c>
      <c r="F2" s="63">
        <v>434.76834000000002</v>
      </c>
      <c r="G2" s="63">
        <v>43.391590000000001</v>
      </c>
      <c r="H2" s="63">
        <v>26.206655999999999</v>
      </c>
      <c r="I2" s="63">
        <v>17.184934999999999</v>
      </c>
      <c r="J2" s="63">
        <v>89.382059999999996</v>
      </c>
      <c r="K2" s="63">
        <v>55.234543000000002</v>
      </c>
      <c r="L2" s="63">
        <v>34.147509999999997</v>
      </c>
      <c r="M2" s="63">
        <v>35.888159999999999</v>
      </c>
      <c r="N2" s="63">
        <v>4.4281870000000003</v>
      </c>
      <c r="O2" s="63">
        <v>18.662123000000001</v>
      </c>
      <c r="P2" s="63">
        <v>1216.1403</v>
      </c>
      <c r="Q2" s="63">
        <v>30.116419</v>
      </c>
      <c r="R2" s="63">
        <v>738.87274000000002</v>
      </c>
      <c r="S2" s="63">
        <v>62.750587000000003</v>
      </c>
      <c r="T2" s="63">
        <v>8113.4652999999998</v>
      </c>
      <c r="U2" s="63">
        <v>3.3659436999999999</v>
      </c>
      <c r="V2" s="63">
        <v>20.353480999999999</v>
      </c>
      <c r="W2" s="63">
        <v>426.01967999999999</v>
      </c>
      <c r="X2" s="63">
        <v>140.03423000000001</v>
      </c>
      <c r="Y2" s="63">
        <v>2.3727128999999998</v>
      </c>
      <c r="Z2" s="63">
        <v>1.5646169999999999</v>
      </c>
      <c r="AA2" s="63">
        <v>21.349322999999998</v>
      </c>
      <c r="AB2" s="63">
        <v>2.4547956000000002</v>
      </c>
      <c r="AC2" s="63">
        <v>770.03796</v>
      </c>
      <c r="AD2" s="63">
        <v>11.889098000000001</v>
      </c>
      <c r="AE2" s="63">
        <v>2.2553874999999999</v>
      </c>
      <c r="AF2" s="63">
        <v>1.4825755</v>
      </c>
      <c r="AG2" s="63">
        <v>681.07006999999999</v>
      </c>
      <c r="AH2" s="63">
        <v>447.57596000000001</v>
      </c>
      <c r="AI2" s="63">
        <v>233.49411000000001</v>
      </c>
      <c r="AJ2" s="63">
        <v>1599.9831999999999</v>
      </c>
      <c r="AK2" s="63">
        <v>6486.6445000000003</v>
      </c>
      <c r="AL2" s="63">
        <v>85.227459999999994</v>
      </c>
      <c r="AM2" s="63">
        <v>4156.058</v>
      </c>
      <c r="AN2" s="63">
        <v>162.71854999999999</v>
      </c>
      <c r="AO2" s="63">
        <v>21.169875999999999</v>
      </c>
      <c r="AP2" s="63">
        <v>16.113465999999999</v>
      </c>
      <c r="AQ2" s="63">
        <v>5.0564099999999996</v>
      </c>
      <c r="AR2" s="63">
        <v>15.629257000000001</v>
      </c>
      <c r="AS2" s="63">
        <v>913.57380000000001</v>
      </c>
      <c r="AT2" s="63">
        <v>8.4207303999999997E-2</v>
      </c>
      <c r="AU2" s="63">
        <v>4.7900786000000002</v>
      </c>
      <c r="AV2" s="63">
        <v>553.63459999999998</v>
      </c>
      <c r="AW2" s="63">
        <v>115.15794</v>
      </c>
      <c r="AX2" s="63">
        <v>0.28084134999999999</v>
      </c>
      <c r="AY2" s="63">
        <v>1.7771935000000001</v>
      </c>
      <c r="AZ2" s="63">
        <v>230.08840000000001</v>
      </c>
      <c r="BA2" s="63">
        <v>44.975464000000002</v>
      </c>
      <c r="BB2" s="63">
        <v>11.707304000000001</v>
      </c>
      <c r="BC2" s="63">
        <v>14.232608000000001</v>
      </c>
      <c r="BD2" s="63">
        <v>19.026304</v>
      </c>
      <c r="BE2" s="63">
        <v>1.7072750000000001</v>
      </c>
      <c r="BF2" s="63">
        <v>8.9847190000000001</v>
      </c>
      <c r="BG2" s="63">
        <v>1.1518281E-3</v>
      </c>
      <c r="BH2" s="63">
        <v>3.5977560000000001E-3</v>
      </c>
      <c r="BI2" s="63">
        <v>4.4998750000000004E-3</v>
      </c>
      <c r="BJ2" s="63">
        <v>5.7832120000000001E-2</v>
      </c>
      <c r="BK2" s="63">
        <v>8.8602166000000004E-5</v>
      </c>
      <c r="BL2" s="63">
        <v>0.2603356</v>
      </c>
      <c r="BM2" s="63">
        <v>2.5711862999999999</v>
      </c>
      <c r="BN2" s="63">
        <v>0.60959989999999997</v>
      </c>
      <c r="BO2" s="63">
        <v>41.146693999999997</v>
      </c>
      <c r="BP2" s="63">
        <v>6.7575789999999998</v>
      </c>
      <c r="BQ2" s="63">
        <v>12.841157000000001</v>
      </c>
      <c r="BR2" s="63">
        <v>49.931579999999997</v>
      </c>
      <c r="BS2" s="63">
        <v>30.528378</v>
      </c>
      <c r="BT2" s="63">
        <v>8.4111360000000008</v>
      </c>
      <c r="BU2" s="63">
        <v>8.0892480000000003E-2</v>
      </c>
      <c r="BV2" s="63">
        <v>6.7634550000000002E-2</v>
      </c>
      <c r="BW2" s="63">
        <v>0.57220495000000005</v>
      </c>
      <c r="BX2" s="63">
        <v>1.1599120000000001</v>
      </c>
      <c r="BY2" s="63">
        <v>0.10725974000000001</v>
      </c>
      <c r="BZ2" s="63">
        <v>9.4413880000000002E-4</v>
      </c>
      <c r="CA2" s="63">
        <v>0.58538210000000002</v>
      </c>
      <c r="CB2" s="63">
        <v>3.52938E-2</v>
      </c>
      <c r="CC2" s="63">
        <v>0.17395352</v>
      </c>
      <c r="CD2" s="63">
        <v>1.957279</v>
      </c>
      <c r="CE2" s="63">
        <v>0.11571082000000001</v>
      </c>
      <c r="CF2" s="63">
        <v>0.37018034</v>
      </c>
      <c r="CG2" s="63">
        <v>4.9500000000000003E-7</v>
      </c>
      <c r="CH2" s="63">
        <v>4.1734005999999997E-2</v>
      </c>
      <c r="CI2" s="63">
        <v>2.5329929999999999E-3</v>
      </c>
      <c r="CJ2" s="63">
        <v>4.2148485000000004</v>
      </c>
      <c r="CK2" s="63">
        <v>3.1977247E-2</v>
      </c>
      <c r="CL2" s="63">
        <v>0.79776230000000004</v>
      </c>
      <c r="CM2" s="63">
        <v>2.4859678999999999</v>
      </c>
      <c r="CN2" s="63">
        <v>3744.0149999999999</v>
      </c>
      <c r="CO2" s="63">
        <v>6451.0540000000001</v>
      </c>
      <c r="CP2" s="63">
        <v>3837.0752000000002</v>
      </c>
      <c r="CQ2" s="63">
        <v>1248.4761000000001</v>
      </c>
      <c r="CR2" s="63">
        <v>762.86566000000005</v>
      </c>
      <c r="CS2" s="63">
        <v>646.07965000000002</v>
      </c>
      <c r="CT2" s="63">
        <v>3767.3742999999999</v>
      </c>
      <c r="CU2" s="63">
        <v>2222.0989</v>
      </c>
      <c r="CV2" s="63">
        <v>1993.0740000000001</v>
      </c>
      <c r="CW2" s="63">
        <v>2506.7177999999999</v>
      </c>
      <c r="CX2" s="63">
        <v>745.56740000000002</v>
      </c>
      <c r="CY2" s="63">
        <v>4719.5775999999996</v>
      </c>
      <c r="CZ2" s="63">
        <v>2057.3813</v>
      </c>
      <c r="DA2" s="63">
        <v>5896.1769999999997</v>
      </c>
      <c r="DB2" s="63">
        <v>5343.2704999999996</v>
      </c>
      <c r="DC2" s="63">
        <v>8607.75</v>
      </c>
      <c r="DD2" s="63">
        <v>12738.242</v>
      </c>
      <c r="DE2" s="63">
        <v>2671.2013999999999</v>
      </c>
      <c r="DF2" s="63">
        <v>5778.3222999999998</v>
      </c>
      <c r="DG2" s="63">
        <v>3076.4875000000002</v>
      </c>
      <c r="DH2" s="63">
        <v>175.34232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44.975464000000002</v>
      </c>
      <c r="B6">
        <f>BB2</f>
        <v>11.707304000000001</v>
      </c>
      <c r="C6">
        <f>BC2</f>
        <v>14.232608000000001</v>
      </c>
      <c r="D6">
        <f>BD2</f>
        <v>19.026304</v>
      </c>
    </row>
    <row r="7" spans="1:11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23" sqref="H2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21210</v>
      </c>
      <c r="C2" s="56">
        <f ca="1">YEAR(TODAY())-YEAR(B2)+IF(TODAY()&gt;=DATE(YEAR(TODAY()),MONTH(B2),DAY(B2)),0,-1)</f>
        <v>62</v>
      </c>
      <c r="E2" s="52">
        <v>167.3</v>
      </c>
      <c r="F2" s="53" t="s">
        <v>39</v>
      </c>
      <c r="G2" s="52">
        <v>63.5</v>
      </c>
      <c r="H2" s="51" t="s">
        <v>41</v>
      </c>
      <c r="I2" s="70">
        <f>ROUND(G3/E3^2,1)</f>
        <v>22.7</v>
      </c>
    </row>
    <row r="3" spans="1:9">
      <c r="E3" s="51">
        <f>E2/100</f>
        <v>1.673</v>
      </c>
      <c r="F3" s="51" t="s">
        <v>40</v>
      </c>
      <c r="G3" s="51">
        <f>G2</f>
        <v>63.5</v>
      </c>
      <c r="H3" s="51" t="s">
        <v>41</v>
      </c>
      <c r="I3" s="70"/>
    </row>
    <row r="4" spans="1:9">
      <c r="A4" t="s">
        <v>273</v>
      </c>
    </row>
    <row r="5" spans="1:9">
      <c r="B5" s="60">
        <v>44063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오세인, ID : H1900354)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15:39:04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44063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62</v>
      </c>
      <c r="G12" s="92"/>
      <c r="H12" s="92"/>
      <c r="I12" s="92"/>
      <c r="K12" s="121">
        <f>'개인정보 및 신체계측 입력'!E2</f>
        <v>167.3</v>
      </c>
      <c r="L12" s="122"/>
      <c r="M12" s="115">
        <f>'개인정보 및 신체계측 입력'!G2</f>
        <v>63.5</v>
      </c>
      <c r="N12" s="116"/>
      <c r="O12" s="111" t="s">
        <v>271</v>
      </c>
      <c r="P12" s="105"/>
      <c r="Q12" s="88">
        <f>'개인정보 및 신체계측 입력'!I2</f>
        <v>22.7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오세인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76.605000000000004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7.6459999999999999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15.749000000000001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11</v>
      </c>
      <c r="L72" s="36" t="s">
        <v>53</v>
      </c>
      <c r="M72" s="36">
        <f>ROUND('DRIs DATA'!K8,1)</f>
        <v>4.5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98.52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169.61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140.03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163.65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85.13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432.44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211.7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2020-12-09T05:33:55Z</dcterms:modified>
</cp:coreProperties>
</file>