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<sst xmlns="http://schemas.openxmlformats.org/spreadsheetml/2006/main" count="692" uniqueCount="283">
  <si>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</si>
  <si>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</si>
  <si>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</si>
  <si>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</si>
  <si>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</si>
  <si>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</si>
  <si>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</si>
  <si>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</si>
  <si>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</si>
  <si>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</si>
  <si>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</si>
  <si>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</si>
  <si>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</si>
  <si>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</si>
  <si>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</si>
  <si>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</si>
  <si>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</si>
  <si>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</si>
  <si>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</si>
  <si>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</si>
  <si>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</si>
  <si>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</si>
  <si>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</si>
  <si>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</si>
  <si>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</si>
  <si>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</si>
  <si>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</si>
  <si>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</si>
  <si>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</si>
  <si>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</si>
  <si>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</si>
  <si>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</si>
  <si>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</si>
  <si>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</si>
  <si>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</si>
  <si>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</si>
  <si>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</si>
  <si>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</si>
  <si>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</si>
  <si>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</si>
  <si>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</si>
  <si>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</si>
  <si>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</si>
  <si>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</si>
  <si>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</si>
  <si>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</si>
  <si>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</si>
  <si>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</si>
  <si>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</si>
  <si>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</si>
  <si>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</si>
  <si>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</si>
  <si>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</si>
  <si>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</si>
  <si>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</si>
  <si>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</si>
  <si>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</si>
  <si>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</si>
  <si>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</si>
  <si>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</si>
  <si>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</si>
  <si>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</si>
  <si>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</si>
  <si>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</si>
  <si>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</si>
  <si>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</si>
  <si>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</si>
  <si>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</si>
  <si>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</si>
  <si>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</si>
  <si>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</si>
  <si>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</si>
  <si>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</si>
  <si>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</si>
  <si>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</si>
  <si>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</si>
  <si>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</si>
  <si>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</si>
  <si>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</si>
  <si>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</si>
  <si>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</si>
  <si>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</si>
  <si>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</si>
  <si>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</si>
  <si>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</si>
  <si>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</si>
  <si>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</si>
  <si>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</si>
  <si>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</si>
  <si>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</si>
  <si>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</si>
  <si>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</si>
  <si>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</si>
  <si>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</si>
  <si>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</si>
  <si>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</si>
  <si>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</si>
  <si>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</si>
  <si>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</si>
  <si>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</si>
  <si>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</si>
  <si>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</si>
  <si>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</si>
  <si>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</si>
  <si>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</si>
  <si>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</si>
  <si>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</si>
  <si>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</si>
  <si>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</si>
  <si>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</si>
  <si>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</si>
  <si>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</si>
  <si>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</si>
  <si>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</si>
  <si>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</si>
  <si>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</si>
  <si>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</si>
  <si>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</si>
  <si>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</si>
  <si>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</si>
  <si>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</si>
  <si>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</si>
  <si>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</si>
  <si>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</si>
  <si>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</si>
  <si>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</si>
  <si>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</si>
  <si>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</si>
  <si>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</si>
  <si>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</si>
  <si>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</si>
  <si>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</si>
  <si>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</si>
  <si>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</si>
  <si>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</si>
  <si>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</si>
  <si>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</si>
  <si>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</si>
  <si>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</si>
  <si>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</si>
  <si>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</si>
  <si>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</si>
  <si>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</si>
  <si>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</si>
  <si>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</si>
  <si>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</si>
  <si>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</si>
  <si>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</si>
  <si>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</si>
  <si>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</si>
  <si>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</si>
  <si>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</si>
  <si>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</si>
  <si>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</si>
  <si>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</si>
  <si>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</si>
  <si>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</si>
  <si>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</si>
  <si>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</si>
  <si>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</si>
  <si>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</si>
  <si>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</si>
  <si>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</si>
  <si>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</si>
  <si>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</si>
  <si>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</si>
  <si>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</si>
  <si>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</si>
  <si>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</si>
  <si>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</si>
  <si>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</si>
  <si>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</si>
  <si>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</si>
  <si>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</si>
  <si>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</si>
  <si>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</si>
  <si>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</si>
  <si>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</si>
  <si>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</si>
  <si>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</si>
  <si>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</si>
  <si>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</si>
  <si>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</si>
  <si>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</si>
  <si>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</si>
  <si>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</si>
  <si>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</si>
  <si>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</si>
  <si>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</si>
  <si>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</si>
  <si>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</si>
  <si>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</si>
  <si>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</si>
  <si>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</si>
  <si>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</si>
  <si>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</si>
  <si>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</si>
  <si>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</si>
  <si>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</si>
  <si>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</si>
  <si>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</si>
  <si>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</si>
  <si>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</si>
  <si>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</si>
  <si>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</si>
  <si>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</si>
  <si>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</si>
  <si>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</si>
  <si>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</si>
  <si>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</si>
  <si>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</si>
  <si>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</si>
  <si>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</si>
  <si>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</si>
  <si>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</si>
  <si>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</si>
  <si>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</si>
  <si>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</si>
  <si>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</si>
  <si>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</si>
  <si>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</si>
  <si>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</si>
  <si>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</si>
  <si>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</si>
  <si>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</si>
  <si>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</si>
  <si>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</si>
  <si>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</si>
  <si>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</si>
  <si>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</si>
  <si>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</si>
  <si>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</si>
  <si>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</si>
  <si>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</si>
  <si>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</si>
  <si>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</si>
  <si>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</si>
  <si>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</si>
  <si>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</si>
  <si>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</si>
  <si>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</si>
  <si>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</si>
  <si>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</si>
  <si>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</si>
  <si>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</si>
  <si>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</si>
  <si>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</si>
  <si>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</si>
  <si>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</si>
  <si>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</si>
  <si>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</si>
  <si>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</si>
  <si>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</si>
  <si>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</si>
  <si>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</si>
  <si>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</si>
  <si>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</si>
  <si>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</si>
  <si>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</si>
  <si>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</si>
  <si>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</si>
  <si>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</si>
  <si>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</si>
  <si>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</si>
  <si>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</si>
  <si>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</si>
  <si>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</si>
  <si>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</si>
  <si>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</si>
  <si>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</si>
  <si>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</si>
  <si>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</si>
  <si>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</si>
  <si>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</si>
  <si>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</si>
  <si>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</si>
  <si>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</si>
  <si>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</si>
  <si>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원춘섭, ID : H1900356)</t>
  </si>
  <si>
    <t>2020년 12월 04일 16:32:25</t>
  </si>
  <si>
    <t>H1900356</t>
  </si>
  <si>
    <t>원춘섭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</si>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</sst>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153.54391000000001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26696"/>
        <c:axId val="131723168"/>
      </c:barChart>
      <c:catAx>
        <c:axId val="13172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23168"/>
        <c:crosses val="autoZero"/>
        <c:auto val="1"/>
        <c:lblAlgn val="ctr"/>
        <c:lblOffset val="100"/>
        <c:noMultiLvlLbl val="0"/>
      </c:catAx>
      <c:valAx>
        <c:axId val="13172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2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4.9245530000000004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162944"/>
        <c:axId val="184162552"/>
      </c:barChart>
      <c:catAx>
        <c:axId val="18416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162552"/>
        <c:crosses val="autoZero"/>
        <c:auto val="1"/>
        <c:lblAlgn val="ctr"/>
        <c:lblOffset val="100"/>
        <c:noMultiLvlLbl val="0"/>
      </c:catAx>
      <c:valAx>
        <c:axId val="18416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1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2.1113949999999999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301048"/>
        <c:axId val="528300264"/>
      </c:barChart>
      <c:catAx>
        <c:axId val="5283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300264"/>
        <c:crosses val="autoZero"/>
        <c:auto val="1"/>
        <c:lblAlgn val="ctr"/>
        <c:lblOffset val="100"/>
        <c:noMultiLvlLbl val="0"/>
      </c:catAx>
      <c:valAx>
        <c:axId val="5283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3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2500.6372000000001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98696"/>
        <c:axId val="528300656"/>
      </c:barChart>
      <c:catAx>
        <c:axId val="52829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300656"/>
        <c:crosses val="autoZero"/>
        <c:auto val="1"/>
        <c:lblAlgn val="ctr"/>
        <c:lblOffset val="100"/>
        <c:noMultiLvlLbl val="0"/>
      </c:catAx>
      <c:valAx>
        <c:axId val="52830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9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6566.4603999999999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99480"/>
        <c:axId val="528298304"/>
      </c:barChart>
      <c:catAx>
        <c:axId val="52829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98304"/>
        <c:crosses val="autoZero"/>
        <c:auto val="1"/>
        <c:lblAlgn val="ctr"/>
        <c:lblOffset val="100"/>
        <c:noMultiLvlLbl val="0"/>
      </c:catAx>
      <c:valAx>
        <c:axId val="528298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9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161.38802999999999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40864"/>
        <c:axId val="531440080"/>
      </c:barChart>
      <c:catAx>
        <c:axId val="53144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40080"/>
        <c:crosses val="autoZero"/>
        <c:auto val="1"/>
        <c:lblAlgn val="ctr"/>
        <c:lblOffset val="100"/>
        <c:noMultiLvlLbl val="0"/>
      </c:catAx>
      <c:valAx>
        <c:axId val="53144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325.43292000000002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41648"/>
        <c:axId val="531442824"/>
      </c:barChart>
      <c:catAx>
        <c:axId val="5314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42824"/>
        <c:crosses val="autoZero"/>
        <c:auto val="1"/>
        <c:lblAlgn val="ctr"/>
        <c:lblOffset val="100"/>
        <c:noMultiLvlLbl val="0"/>
      </c:catAx>
      <c:valAx>
        <c:axId val="53144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24.029608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42432"/>
        <c:axId val="531443216"/>
      </c:barChart>
      <c:catAx>
        <c:axId val="53144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443216"/>
        <c:crosses val="autoZero"/>
        <c:auto val="1"/>
        <c:lblAlgn val="ctr"/>
        <c:lblOffset val="100"/>
        <c:noMultiLvlLbl val="0"/>
      </c:catAx>
      <c:valAx>
        <c:axId val="531443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1586.1958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440472"/>
        <c:axId val="525553744"/>
      </c:barChart>
      <c:catAx>
        <c:axId val="53144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53744"/>
        <c:crosses val="autoZero"/>
        <c:auto val="1"/>
        <c:lblAlgn val="ctr"/>
        <c:lblOffset val="100"/>
        <c:noMultiLvlLbl val="0"/>
      </c:catAx>
      <c:valAx>
        <c:axId val="525553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44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0.1008874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56880"/>
        <c:axId val="525554528"/>
      </c:barChart>
      <c:catAx>
        <c:axId val="52555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54528"/>
        <c:crosses val="autoZero"/>
        <c:auto val="1"/>
        <c:lblAlgn val="ctr"/>
        <c:lblOffset val="100"/>
        <c:noMultiLvlLbl val="0"/>
      </c:catAx>
      <c:valAx>
        <c:axId val="5255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5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6.8485760000000004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55704"/>
        <c:axId val="525556488"/>
      </c:barChart>
      <c:catAx>
        <c:axId val="52555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56488"/>
        <c:crosses val="autoZero"/>
        <c:auto val="1"/>
        <c:lblAlgn val="ctr"/>
        <c:lblOffset val="100"/>
        <c:noMultiLvlLbl val="0"/>
      </c:catAx>
      <c:valAx>
        <c:axId val="525556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5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55.540554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23952"/>
        <c:axId val="131724344"/>
      </c:barChart>
      <c:catAx>
        <c:axId val="13172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24344"/>
        <c:crosses val="autoZero"/>
        <c:auto val="1"/>
        <c:lblAlgn val="ctr"/>
        <c:lblOffset val="100"/>
        <c:noMultiLvlLbl val="0"/>
      </c:catAx>
      <c:valAx>
        <c:axId val="131724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2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434.43042000000003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55312"/>
        <c:axId val="213442440"/>
      </c:barChart>
      <c:catAx>
        <c:axId val="52555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42440"/>
        <c:crosses val="autoZero"/>
        <c:auto val="1"/>
        <c:lblAlgn val="ctr"/>
        <c:lblOffset val="100"/>
        <c:noMultiLvlLbl val="0"/>
      </c:catAx>
      <c:valAx>
        <c:axId val="21344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5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178.38055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43224"/>
        <c:axId val="213439696"/>
      </c:barChart>
      <c:catAx>
        <c:axId val="21344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39696"/>
        <c:crosses val="autoZero"/>
        <c:auto val="1"/>
        <c:lblAlgn val="ctr"/>
        <c:lblOffset val="100"/>
        <c:noMultiLvlLbl val="0"/>
      </c:catAx>
      <c:valAx>
        <c:axId val="21343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4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6.8369999999999997</c:v>
                </c:pt>
                <c:pt idx="1">
                  <c:v>17.125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4836960"/>
        <c:axId val="184835784"/>
      </c:barChart>
      <c:catAx>
        <c:axId val="1848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5784"/>
        <c:crosses val="autoZero"/>
        <c:auto val="1"/>
        <c:lblAlgn val="ctr"/>
        <c:lblOffset val="100"/>
        <c:noMultiLvlLbl val="0"/>
      </c:catAx>
      <c:valAx>
        <c:axId val="1848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27.168236</c:v>
                </c:pt>
                <c:pt idx="1">
                  <c:v>35.448230000000002</c:v>
                </c:pt>
                <c:pt idx="2">
                  <c:v>42.847839999999998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1256.1941999999999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472"/>
        <c:axId val="184827552"/>
      </c:barChart>
      <c:catAx>
        <c:axId val="1848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48.927833999999997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904"/>
        <c:axId val="184834608"/>
      </c:barChart>
      <c:catAx>
        <c:axId val="18482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4608"/>
        <c:crosses val="autoZero"/>
        <c:auto val="1"/>
        <c:lblAlgn val="ctr"/>
        <c:lblOffset val="100"/>
        <c:noMultiLvlLbl val="0"/>
      </c:catAx>
      <c:valAx>
        <c:axId val="18483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65.466999999999999</c:v>
                </c:pt>
                <c:pt idx="1">
                  <c:v>13.727</c:v>
                </c:pt>
                <c:pt idx="2">
                  <c:v>20.805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4823632"/>
        <c:axId val="184832256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2256"/>
        <c:crosses val="autoZero"/>
        <c:auto val="1"/>
        <c:lblAlgn val="ctr"/>
        <c:lblOffset val="100"/>
        <c:noMultiLvlLbl val="0"/>
      </c:catAx>
      <c:valAx>
        <c:axId val="18483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3875.7048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24808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247.05851999999999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5200"/>
        <c:axId val="184825984"/>
      </c:barChart>
      <c:catAx>
        <c:axId val="1848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1049.0775000000001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6376"/>
        <c:axId val="184834216"/>
      </c:barChart>
      <c:catAx>
        <c:axId val="18482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4216"/>
        <c:crosses val="autoZero"/>
        <c:auto val="1"/>
        <c:lblAlgn val="ctr"/>
        <c:lblOffset val="100"/>
        <c:noMultiLvlLbl val="0"/>
      </c:catAx>
      <c:valAx>
        <c:axId val="1848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10.158426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21600"/>
        <c:axId val="131721208"/>
      </c:barChart>
      <c:catAx>
        <c:axId val="13172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21208"/>
        <c:crosses val="autoZero"/>
        <c:auto val="1"/>
        <c:lblAlgn val="ctr"/>
        <c:lblOffset val="100"/>
        <c:noMultiLvlLbl val="0"/>
      </c:catAx>
      <c:valAx>
        <c:axId val="131721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2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11282.001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7944"/>
        <c:axId val="184830296"/>
      </c:barChart>
      <c:catAx>
        <c:axId val="18482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0296"/>
        <c:crosses val="autoZero"/>
        <c:auto val="1"/>
        <c:lblAlgn val="ctr"/>
        <c:lblOffset val="100"/>
        <c:noMultiLvlLbl val="0"/>
      </c:catAx>
      <c:valAx>
        <c:axId val="18483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37.416995999999997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184833432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432"/>
        <c:crosses val="autoZero"/>
        <c:auto val="1"/>
        <c:lblAlgn val="ctr"/>
        <c:lblOffset val="100"/>
        <c:noMultiLvlLbl val="0"/>
      </c:catAx>
      <c:valAx>
        <c:axId val="184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5.3242044000000002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3024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625.10509999999999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20424"/>
        <c:axId val="131725128"/>
      </c:barChart>
      <c:catAx>
        <c:axId val="13172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25128"/>
        <c:crosses val="autoZero"/>
        <c:auto val="1"/>
        <c:lblAlgn val="ctr"/>
        <c:lblOffset val="100"/>
        <c:noMultiLvlLbl val="0"/>
      </c:catAx>
      <c:valAx>
        <c:axId val="13172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2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3.0556144999999999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25912"/>
        <c:axId val="131722384"/>
      </c:barChart>
      <c:catAx>
        <c:axId val="13172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22384"/>
        <c:crosses val="autoZero"/>
        <c:auto val="1"/>
        <c:lblAlgn val="ctr"/>
        <c:lblOffset val="100"/>
        <c:noMultiLvlLbl val="0"/>
      </c:catAx>
      <c:valAx>
        <c:axId val="131722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2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34.499645000000001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24800"/>
        <c:axId val="518925192"/>
      </c:barChart>
      <c:catAx>
        <c:axId val="5189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25192"/>
        <c:crosses val="autoZero"/>
        <c:auto val="1"/>
        <c:lblAlgn val="ctr"/>
        <c:lblOffset val="100"/>
        <c:noMultiLvlLbl val="0"/>
      </c:catAx>
      <c:valAx>
        <c:axId val="51892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5.3242044000000002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21992"/>
        <c:axId val="184161376"/>
      </c:barChart>
      <c:catAx>
        <c:axId val="13172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161376"/>
        <c:crosses val="autoZero"/>
        <c:auto val="1"/>
        <c:lblAlgn val="ctr"/>
        <c:lblOffset val="100"/>
        <c:noMultiLvlLbl val="0"/>
      </c:catAx>
      <c:valAx>
        <c:axId val="18416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2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1289.2240999999999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161768"/>
        <c:axId val="184160200"/>
      </c:barChart>
      <c:catAx>
        <c:axId val="18416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160200"/>
        <c:crosses val="autoZero"/>
        <c:auto val="1"/>
        <c:lblAlgn val="ctr"/>
        <c:lblOffset val="100"/>
        <c:noMultiLvlLbl val="0"/>
      </c:catAx>
      <c:valAx>
        <c:axId val="18416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16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25.384535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160592"/>
        <c:axId val="184162160"/>
      </c:barChart>
      <c:catAx>
        <c:axId val="18416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162160"/>
        <c:crosses val="autoZero"/>
        <c:auto val="1"/>
        <c:lblAlgn val="ctr"/>
        <c:lblOffset val="100"/>
        <c:noMultiLvlLbl val="0"/>
      </c:catAx>
      <c:valAx>
        <c:axId val="18416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16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원춘섭, ID : H1900356)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16:32:25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3875.7048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153.54391000000001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55.540554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65.466999999999999</v>
      </c>
      <c r="G8" s="59">
        <f>'DRIs DATA 입력'!G8</f>
        <v>13.727</v>
      </c>
      <c r="H8" s="59">
        <f>'DRIs DATA 입력'!H8</f>
        <v>20.805</v>
      </c>
      <c r="I8" s="46"/>
      <c r="J8" s="59" t="s">
        <v>216</v>
      </c>
      <c r="K8" s="59">
        <f>'DRIs DATA 입력'!K8</f>
        <v>6.8369999999999997</v>
      </c>
      <c r="L8" s="59">
        <f>'DRIs DATA 입력'!L8</f>
        <v>17.125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1256.1941999999999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48.927833999999997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10.158426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625.10509999999999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247.05851999999999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3.6729314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3.0556144999999999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34.499645000000001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5.3242044000000002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1289.2240999999999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25.384535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4.9245530000000004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2.1113949999999999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1049.0775000000001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2500.6372000000001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11282.001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6566.4603999999999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161.38802999999999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325.43292000000002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37.416995999999997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24.029608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1586.1958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0.1008874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6.8485760000000004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434.43042000000003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178.38055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278</v>
      </c>
      <c r="C1" s="157"/>
      <c r="D1" s="157"/>
      <c r="E1" s="157"/>
      <c r="F1" s="157"/>
      <c r="G1" s="158" t="s">
        <v>277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2200</v>
      </c>
      <c r="C6" s="159">
        <v>3875.7048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153.54391000000001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55.540554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65.466999999999999</v>
      </c>
      <c r="G8" s="159">
        <v>13.727</v>
      </c>
      <c r="H8" s="159">
        <v>20.805</v>
      </c>
      <c r="I8" s="157"/>
      <c r="J8" s="159" t="s">
        <v>216</v>
      </c>
      <c r="K8" s="159">
        <v>6.8369999999999997</v>
      </c>
      <c r="L8" s="159">
        <v>17.125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1256.1941999999999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48.927833999999997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10.158426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625.10509999999999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247.05851999999999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3.6729314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3.0556144999999999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34.499645000000001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5.3242044000000002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1289.2240999999999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25.384535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4.9245530000000004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2.1113949999999999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1049.0775000000001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2500.6372000000001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11282.001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6566.4603999999999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161.38802999999999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325.43292000000002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37.416995999999997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24.029608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1586.1958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0.1008874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6.8485760000000004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434.43042000000003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178.38055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280</v>
      </c>
      <c r="B2" s="63" t="s">
        <v>281</v>
      </c>
      <c r="C2" s="63" t="s">
        <v>282</v>
      </c>
      <c r="D2" s="63">
        <v>57</v>
      </c>
      <c r="E2" s="63">
        <v>3875.7048</v>
      </c>
      <c r="F2" s="63">
        <v>483.1497</v>
      </c>
      <c r="G2" s="63">
        <v>101.30886</v>
      </c>
      <c r="H2" s="63">
        <v>60.021377999999999</v>
      </c>
      <c r="I2" s="63">
        <v>41.287480000000002</v>
      </c>
      <c r="J2" s="63">
        <v>153.54391000000001</v>
      </c>
      <c r="K2" s="63">
        <v>77.192763999999997</v>
      </c>
      <c r="L2" s="63">
        <v>76.351159999999993</v>
      </c>
      <c r="M2" s="63">
        <v>55.540554</v>
      </c>
      <c r="N2" s="63">
        <v>5.4229216999999998</v>
      </c>
      <c r="O2" s="63">
        <v>30.083845</v>
      </c>
      <c r="P2" s="63">
        <v>2230.9074999999998</v>
      </c>
      <c r="Q2" s="63">
        <v>52.524859999999997</v>
      </c>
      <c r="R2" s="63">
        <v>1256.1941999999999</v>
      </c>
      <c r="S2" s="63">
        <v>172.67488</v>
      </c>
      <c r="T2" s="63">
        <v>13002.228999999999</v>
      </c>
      <c r="U2" s="63">
        <v>10.158426</v>
      </c>
      <c r="V2" s="63">
        <v>48.927833999999997</v>
      </c>
      <c r="W2" s="63">
        <v>625.10509999999999</v>
      </c>
      <c r="X2" s="63">
        <v>247.05851999999999</v>
      </c>
      <c r="Y2" s="63">
        <v>3.6729314</v>
      </c>
      <c r="Z2" s="63">
        <v>3.0556144999999999</v>
      </c>
      <c r="AA2" s="63">
        <v>34.499645000000001</v>
      </c>
      <c r="AB2" s="63">
        <v>5.3242044000000002</v>
      </c>
      <c r="AC2" s="63">
        <v>1289.2240999999999</v>
      </c>
      <c r="AD2" s="63">
        <v>25.384535</v>
      </c>
      <c r="AE2" s="63">
        <v>4.9245530000000004</v>
      </c>
      <c r="AF2" s="63">
        <v>2.1113949999999999</v>
      </c>
      <c r="AG2" s="63">
        <v>1049.0775000000001</v>
      </c>
      <c r="AH2" s="63">
        <v>687.08709999999996</v>
      </c>
      <c r="AI2" s="63">
        <v>361.99045000000001</v>
      </c>
      <c r="AJ2" s="63">
        <v>2500.6372000000001</v>
      </c>
      <c r="AK2" s="63">
        <v>11282.001</v>
      </c>
      <c r="AL2" s="63">
        <v>161.38802999999999</v>
      </c>
      <c r="AM2" s="63">
        <v>6566.4603999999999</v>
      </c>
      <c r="AN2" s="63">
        <v>325.43292000000002</v>
      </c>
      <c r="AO2" s="63">
        <v>37.416995999999997</v>
      </c>
      <c r="AP2" s="63">
        <v>26.556660000000001</v>
      </c>
      <c r="AQ2" s="63">
        <v>10.860336999999999</v>
      </c>
      <c r="AR2" s="63">
        <v>24.029608</v>
      </c>
      <c r="AS2" s="63">
        <v>1586.1958</v>
      </c>
      <c r="AT2" s="63">
        <v>0.1008874</v>
      </c>
      <c r="AU2" s="63">
        <v>6.8485760000000004</v>
      </c>
      <c r="AV2" s="63">
        <v>434.43042000000003</v>
      </c>
      <c r="AW2" s="63">
        <v>178.38055</v>
      </c>
      <c r="AX2" s="63">
        <v>0.28260222000000002</v>
      </c>
      <c r="AY2" s="63">
        <v>3.3049542999999999</v>
      </c>
      <c r="AZ2" s="63">
        <v>618.70500000000004</v>
      </c>
      <c r="BA2" s="63">
        <v>105.48311</v>
      </c>
      <c r="BB2" s="63">
        <v>27.168236</v>
      </c>
      <c r="BC2" s="63">
        <v>35.448230000000002</v>
      </c>
      <c r="BD2" s="63">
        <v>42.847839999999998</v>
      </c>
      <c r="BE2" s="63">
        <v>3.5796494000000001</v>
      </c>
      <c r="BF2" s="63">
        <v>15.512283999999999</v>
      </c>
      <c r="BG2" s="63">
        <v>1.1518281E-3</v>
      </c>
      <c r="BH2" s="63">
        <v>5.6597847E-3</v>
      </c>
      <c r="BI2" s="63">
        <v>5.2048833999999997E-3</v>
      </c>
      <c r="BJ2" s="63">
        <v>8.0671190000000004E-2</v>
      </c>
      <c r="BK2" s="63">
        <v>8.8602166000000004E-5</v>
      </c>
      <c r="BL2" s="63">
        <v>0.36638324999999999</v>
      </c>
      <c r="BM2" s="63">
        <v>6.1762566999999997</v>
      </c>
      <c r="BN2" s="63">
        <v>1.3752055000000001</v>
      </c>
      <c r="BO2" s="63">
        <v>99.011660000000006</v>
      </c>
      <c r="BP2" s="63">
        <v>16.602426999999999</v>
      </c>
      <c r="BQ2" s="63">
        <v>30.118738</v>
      </c>
      <c r="BR2" s="63">
        <v>118.63121</v>
      </c>
      <c r="BS2" s="63">
        <v>71.272620000000003</v>
      </c>
      <c r="BT2" s="63">
        <v>18.360372999999999</v>
      </c>
      <c r="BU2" s="63">
        <v>0.27819458000000002</v>
      </c>
      <c r="BV2" s="63">
        <v>0.20588213</v>
      </c>
      <c r="BW2" s="63">
        <v>1.2868298</v>
      </c>
      <c r="BX2" s="63">
        <v>3.0632467000000001</v>
      </c>
      <c r="BY2" s="63">
        <v>0.24182235999999999</v>
      </c>
      <c r="BZ2" s="63">
        <v>2.1630651000000001E-3</v>
      </c>
      <c r="CA2" s="63">
        <v>1.8985797</v>
      </c>
      <c r="CB2" s="63">
        <v>0.104386725</v>
      </c>
      <c r="CC2" s="63">
        <v>0.31843349999999998</v>
      </c>
      <c r="CD2" s="63">
        <v>4.767328</v>
      </c>
      <c r="CE2" s="63">
        <v>0.16147554</v>
      </c>
      <c r="CF2" s="63">
        <v>1.3465294000000001</v>
      </c>
      <c r="CG2" s="63">
        <v>1.2449999E-6</v>
      </c>
      <c r="CH2" s="63">
        <v>0.109438084</v>
      </c>
      <c r="CI2" s="63">
        <v>1.5350491000000001E-2</v>
      </c>
      <c r="CJ2" s="63">
        <v>10.663697000000001</v>
      </c>
      <c r="CK2" s="63">
        <v>4.0242425999999998E-2</v>
      </c>
      <c r="CL2" s="63">
        <v>2.6928972999999998</v>
      </c>
      <c r="CM2" s="63">
        <v>5.7222276000000001</v>
      </c>
      <c r="CN2" s="63">
        <v>5463.5806000000002</v>
      </c>
      <c r="CO2" s="63">
        <v>9445.2690000000002</v>
      </c>
      <c r="CP2" s="63">
        <v>6940.6890000000003</v>
      </c>
      <c r="CQ2" s="63">
        <v>2146.3341999999998</v>
      </c>
      <c r="CR2" s="63">
        <v>1191.3262</v>
      </c>
      <c r="CS2" s="63">
        <v>747.72820000000002</v>
      </c>
      <c r="CT2" s="63">
        <v>5492.8257000000003</v>
      </c>
      <c r="CU2" s="63">
        <v>3622.2917000000002</v>
      </c>
      <c r="CV2" s="63">
        <v>2160.873</v>
      </c>
      <c r="CW2" s="63">
        <v>4301.5029999999997</v>
      </c>
      <c r="CX2" s="63">
        <v>1215.8869999999999</v>
      </c>
      <c r="CY2" s="63">
        <v>6428.6187</v>
      </c>
      <c r="CZ2" s="63">
        <v>3498.3380000000002</v>
      </c>
      <c r="DA2" s="63">
        <v>8729.42</v>
      </c>
      <c r="DB2" s="63">
        <v>7522.7617</v>
      </c>
      <c r="DC2" s="63">
        <v>12966.967000000001</v>
      </c>
      <c r="DD2" s="63">
        <v>21055.934000000001</v>
      </c>
      <c r="DE2" s="63">
        <v>4997.9170000000004</v>
      </c>
      <c r="DF2" s="63">
        <v>7587.9472999999998</v>
      </c>
      <c r="DG2" s="63">
        <v>4920.991</v>
      </c>
      <c r="DH2" s="63">
        <v>300.57515999999998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105.48311</v>
      </c>
      <c r="B6">
        <f>BB2</f>
        <v>27.168236</v>
      </c>
      <c r="C6">
        <f>BC2</f>
        <v>35.448230000000002</v>
      </c>
      <c r="D6">
        <f>BD2</f>
        <v>42.847839999999998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6" sqref="G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23005</v>
      </c>
      <c r="C2" s="56">
        <f ca="1">YEAR(TODAY())-YEAR(B2)+IF(TODAY()&gt;=DATE(YEAR(TODAY()),MONTH(B2),DAY(B2)),0,-1)</f>
        <v>57</v>
      </c>
      <c r="E2" s="52">
        <v>161.5</v>
      </c>
      <c r="F2" s="53" t="s">
        <v>39</v>
      </c>
      <c r="G2" s="52">
        <v>68.7</v>
      </c>
      <c r="H2" s="51" t="s">
        <v>41</v>
      </c>
      <c r="I2" s="70">
        <f>ROUND(G3/E3^2,1)</f>
        <v>26.3</v>
      </c>
    </row>
    <row r="3" spans="1:9">
      <c r="E3" s="51">
        <f>E2/100</f>
        <v>1.615</v>
      </c>
      <c r="F3" s="51" t="s">
        <v>40</v>
      </c>
      <c r="G3" s="51">
        <f>G2</f>
        <v>68.7</v>
      </c>
      <c r="H3" s="51" t="s">
        <v>41</v>
      </c>
      <c r="I3" s="70"/>
    </row>
    <row r="4" spans="1:9">
      <c r="A4" t="s">
        <v>273</v>
      </c>
    </row>
    <row r="5" spans="1:9">
      <c r="B5" s="60">
        <v>44064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원춘섭, ID : H1900356)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16:32:25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44064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57</v>
      </c>
      <c r="G12" s="92"/>
      <c r="H12" s="92"/>
      <c r="I12" s="92"/>
      <c r="K12" s="121">
        <f>'개인정보 및 신체계측 입력'!E2</f>
        <v>161.5</v>
      </c>
      <c r="L12" s="122"/>
      <c r="M12" s="115">
        <f>'개인정보 및 신체계측 입력'!G2</f>
        <v>68.7</v>
      </c>
      <c r="N12" s="116"/>
      <c r="O12" s="111" t="s">
        <v>271</v>
      </c>
      <c r="P12" s="105"/>
      <c r="Q12" s="88">
        <f>'개인정보 및 신체계측 입력'!I2</f>
        <v>26.3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원춘섭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65.466999999999999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13.727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20.805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17.100000000000001</v>
      </c>
      <c r="L72" s="36" t="s">
        <v>53</v>
      </c>
      <c r="M72" s="36">
        <f>ROUND('DRIs DATA'!K8,1)</f>
        <v>6.8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167.49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407.73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247.06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354.95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131.13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752.13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374.17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2020-12-09T05:54:01Z</dcterms:modified>
</cp:coreProperties>
</file>