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<sst xmlns="http://schemas.openxmlformats.org/spreadsheetml/2006/main" count="692" uniqueCount="283">
  <si>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</si>
  <si>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</si>
  <si>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</si>
  <si>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</si>
  <si>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</si>
  <si>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</si>
  <si>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</si>
  <si>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</si>
  <si>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</si>
  <si>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</si>
  <si>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</si>
  <si>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</si>
  <si>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</si>
  <si>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</si>
  <si>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</si>
  <si>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</si>
  <si>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</si>
  <si>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</si>
  <si>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</si>
  <si>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</si>
  <si>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</si>
  <si>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</si>
  <si>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</si>
  <si>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</si>
  <si>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</si>
  <si>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</si>
  <si>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</si>
  <si>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</si>
  <si>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</si>
  <si>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</si>
  <si>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</si>
  <si>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</si>
  <si>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</si>
  <si>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</si>
  <si>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</si>
  <si>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</si>
  <si>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</si>
  <si>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</si>
  <si>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</si>
  <si>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</si>
  <si>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</si>
  <si>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</si>
  <si>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</si>
  <si>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</si>
  <si>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</si>
  <si>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</si>
  <si>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</si>
  <si>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</si>
  <si>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</si>
  <si>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</si>
  <si>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</si>
  <si>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</si>
  <si>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</si>
  <si>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</si>
  <si>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</si>
  <si>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</si>
  <si>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</si>
  <si>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</si>
  <si>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</si>
  <si>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</si>
  <si>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</si>
  <si>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</si>
  <si>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</si>
  <si>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</si>
  <si>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</si>
  <si>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</si>
  <si>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</si>
  <si>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</si>
  <si>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</si>
  <si>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</si>
  <si>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</si>
  <si>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</si>
  <si>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</si>
  <si>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</si>
  <si>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</si>
  <si>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</si>
  <si>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</si>
  <si>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</si>
  <si>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</si>
  <si>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</si>
  <si>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</si>
  <si>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</si>
  <si>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</si>
  <si>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</si>
  <si>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</si>
  <si>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</si>
  <si>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</si>
  <si>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</si>
  <si>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</si>
  <si>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</si>
  <si>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</si>
  <si>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</si>
  <si>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</si>
  <si>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</si>
  <si>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</si>
  <si>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</si>
  <si>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</si>
  <si>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</si>
  <si>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</si>
  <si>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</si>
  <si>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</si>
  <si>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</si>
  <si>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</si>
  <si>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</si>
  <si>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</si>
  <si>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</si>
  <si>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</si>
  <si>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</si>
  <si>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</si>
  <si>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</si>
  <si>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</si>
  <si>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</si>
  <si>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</si>
  <si>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</si>
  <si>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</si>
  <si>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</si>
  <si>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</si>
  <si>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</si>
  <si>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</si>
  <si>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</si>
  <si>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</si>
  <si>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</si>
  <si>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</si>
  <si>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</si>
  <si>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</si>
  <si>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</si>
  <si>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</si>
  <si>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</si>
  <si>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</si>
  <si>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</si>
  <si>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</si>
  <si>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</si>
  <si>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</si>
  <si>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</si>
  <si>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</si>
  <si>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</si>
  <si>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</si>
  <si>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</si>
  <si>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</si>
  <si>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</si>
  <si>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</si>
  <si>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</si>
  <si>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</si>
  <si>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</si>
  <si>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</si>
  <si>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</si>
  <si>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</si>
  <si>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</si>
  <si>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</si>
  <si>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</si>
  <si>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</si>
  <si>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</si>
  <si>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</si>
  <si>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</si>
  <si>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</si>
  <si>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</si>
  <si>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</si>
  <si>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</si>
  <si>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</si>
  <si>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</si>
  <si>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</si>
  <si>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</si>
  <si>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</si>
  <si>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</si>
  <si>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</si>
  <si>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</si>
  <si>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</si>
  <si>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</si>
  <si>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</si>
  <si>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</si>
  <si>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</si>
  <si>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</si>
  <si>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</si>
  <si>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</si>
  <si>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</si>
  <si>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</si>
  <si>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</si>
  <si>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</si>
  <si>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</si>
  <si>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</si>
  <si>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</si>
  <si>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</si>
  <si>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</si>
  <si>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</si>
  <si>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</si>
  <si>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</si>
  <si>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</si>
  <si>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</si>
  <si>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</si>
  <si>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</si>
  <si>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</si>
  <si>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</si>
  <si>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</si>
  <si>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</si>
  <si>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</si>
  <si>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</si>
  <si>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</si>
  <si>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</si>
  <si>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</si>
  <si>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</si>
  <si>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</si>
  <si>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</si>
  <si>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</si>
  <si>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</si>
  <si>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</si>
  <si>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</si>
  <si>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</si>
  <si>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</si>
  <si>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</si>
  <si>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</si>
  <si>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</si>
  <si>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</si>
  <si>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</si>
  <si>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</si>
  <si>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</si>
  <si>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</si>
  <si>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</si>
  <si>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</si>
  <si>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</si>
  <si>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</si>
  <si>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</si>
  <si>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</si>
  <si>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</si>
  <si>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</si>
  <si>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</si>
  <si>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</si>
  <si>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</si>
  <si>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</si>
  <si>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</si>
  <si>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</si>
  <si>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</si>
  <si>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</si>
  <si>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</si>
  <si>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</si>
  <si>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</si>
  <si>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</si>
  <si>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</si>
  <si>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</si>
  <si>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</si>
  <si>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</si>
  <si>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</si>
  <si>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</si>
  <si>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</si>
  <si>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</si>
  <si>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</si>
  <si>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</si>
  <si>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</si>
  <si>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</si>
  <si>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</si>
  <si>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</si>
  <si>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</si>
  <si>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</si>
  <si>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</si>
  <si>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</si>
  <si>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</si>
  <si>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</si>
  <si>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</si>
  <si>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</si>
  <si>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</si>
  <si>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</si>
  <si>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</si>
  <si>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</si>
  <si>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</si>
  <si>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</si>
  <si>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</si>
  <si>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</si>
  <si>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</si>
  <si>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</si>
  <si>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</si>
  <si>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</si>
  <si>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</si>
  <si>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</si>
  <si>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</si>
  <si>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</si>
  <si>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</si>
  <si>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</si>
  <si>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</si>
  <si>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</si>
  <si>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조영숙, ID : H1900380)</t>
  </si>
  <si>
    <t>2020년 11월 24일 13:00:34</t>
  </si>
  <si>
    <t>H1900380</t>
  </si>
  <si>
    <t>조영숙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</si>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</sst>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7208"/>
        <c:axId val="494234656"/>
      </c:barChart>
      <c:catAx>
        <c:axId val="4942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34656"/>
        <c:crosses val="autoZero"/>
        <c:auto val="1"/>
        <c:lblAlgn val="ctr"/>
        <c:lblOffset val="100"/>
        <c:noMultiLvlLbl val="0"/>
      </c:catAx>
      <c:valAx>
        <c:axId val="4942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5616"/>
        <c:axId val="496013656"/>
      </c:barChart>
      <c:catAx>
        <c:axId val="49601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3656"/>
        <c:crosses val="autoZero"/>
        <c:auto val="1"/>
        <c:lblAlgn val="ctr"/>
        <c:lblOffset val="100"/>
        <c:noMultiLvlLbl val="0"/>
      </c:catAx>
      <c:valAx>
        <c:axId val="4960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5224"/>
        <c:axId val="496014048"/>
      </c:barChart>
      <c:catAx>
        <c:axId val="4960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4048"/>
        <c:crosses val="autoZero"/>
        <c:auto val="1"/>
        <c:lblAlgn val="ctr"/>
        <c:lblOffset val="100"/>
        <c:noMultiLvlLbl val="0"/>
      </c:catAx>
      <c:valAx>
        <c:axId val="4960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6400"/>
        <c:axId val="496017968"/>
      </c:barChart>
      <c:catAx>
        <c:axId val="49601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7968"/>
        <c:crosses val="autoZero"/>
        <c:auto val="1"/>
        <c:lblAlgn val="ctr"/>
        <c:lblOffset val="100"/>
        <c:noMultiLvlLbl val="0"/>
      </c:catAx>
      <c:valAx>
        <c:axId val="49601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6684.1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7184"/>
        <c:axId val="494229952"/>
      </c:barChart>
      <c:catAx>
        <c:axId val="4960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29952"/>
        <c:crosses val="autoZero"/>
        <c:auto val="1"/>
        <c:lblAlgn val="ctr"/>
        <c:lblOffset val="100"/>
        <c:noMultiLvlLbl val="0"/>
      </c:catAx>
      <c:valAx>
        <c:axId val="494229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257.89999999999998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6424"/>
        <c:axId val="496214464"/>
      </c:barChart>
      <c:catAx>
        <c:axId val="49621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4464"/>
        <c:crosses val="autoZero"/>
        <c:auto val="1"/>
        <c:lblAlgn val="ctr"/>
        <c:lblOffset val="100"/>
        <c:noMultiLvlLbl val="0"/>
      </c:catAx>
      <c:valAx>
        <c:axId val="49621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5248"/>
        <c:axId val="496217208"/>
      </c:barChart>
      <c:catAx>
        <c:axId val="49621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7208"/>
        <c:crosses val="autoZero"/>
        <c:auto val="1"/>
        <c:lblAlgn val="ctr"/>
        <c:lblOffset val="100"/>
        <c:noMultiLvlLbl val="0"/>
      </c:catAx>
      <c:valAx>
        <c:axId val="49621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4072"/>
        <c:axId val="496214856"/>
      </c:barChart>
      <c:catAx>
        <c:axId val="49621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4856"/>
        <c:crosses val="autoZero"/>
        <c:auto val="1"/>
        <c:lblAlgn val="ctr"/>
        <c:lblOffset val="100"/>
        <c:noMultiLvlLbl val="0"/>
      </c:catAx>
      <c:valAx>
        <c:axId val="496214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1799.7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5208"/>
        <c:axId val="496584424"/>
      </c:barChart>
      <c:catAx>
        <c:axId val="49658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4424"/>
        <c:crosses val="autoZero"/>
        <c:auto val="1"/>
        <c:lblAlgn val="ctr"/>
        <c:lblOffset val="100"/>
        <c:noMultiLvlLbl val="0"/>
      </c:catAx>
      <c:valAx>
        <c:axId val="496584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0696"/>
        <c:axId val="496589912"/>
      </c:barChart>
      <c:catAx>
        <c:axId val="49659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9912"/>
        <c:crosses val="autoZero"/>
        <c:auto val="1"/>
        <c:lblAlgn val="ctr"/>
        <c:lblOffset val="100"/>
        <c:noMultiLvlLbl val="0"/>
      </c:catAx>
      <c:valAx>
        <c:axId val="49658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5992"/>
        <c:axId val="496588736"/>
      </c:barChart>
      <c:catAx>
        <c:axId val="49658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8736"/>
        <c:crosses val="autoZero"/>
        <c:auto val="1"/>
        <c:lblAlgn val="ctr"/>
        <c:lblOffset val="100"/>
        <c:noMultiLvlLbl val="0"/>
      </c:catAx>
      <c:valAx>
        <c:axId val="49658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8384"/>
        <c:axId val="494232304"/>
      </c:barChart>
      <c:catAx>
        <c:axId val="4942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32304"/>
        <c:crosses val="autoZero"/>
        <c:auto val="1"/>
        <c:lblAlgn val="ctr"/>
        <c:lblOffset val="100"/>
        <c:noMultiLvlLbl val="0"/>
      </c:catAx>
      <c:valAx>
        <c:axId val="494232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6776"/>
        <c:axId val="496588344"/>
      </c:barChart>
      <c:catAx>
        <c:axId val="4965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8344"/>
        <c:crosses val="autoZero"/>
        <c:auto val="1"/>
        <c:lblAlgn val="ctr"/>
        <c:lblOffset val="100"/>
        <c:noMultiLvlLbl val="0"/>
      </c:catAx>
      <c:valAx>
        <c:axId val="49658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7168"/>
        <c:axId val="496587560"/>
      </c:barChart>
      <c:catAx>
        <c:axId val="49658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7560"/>
        <c:crosses val="autoZero"/>
        <c:auto val="1"/>
        <c:lblAlgn val="ctr"/>
        <c:lblOffset val="100"/>
        <c:noMultiLvlLbl val="0"/>
      </c:catAx>
      <c:valAx>
        <c:axId val="49658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16.8</c:v>
                </c:pt>
                <c:pt idx="1">
                  <c:v>8.1999999999999993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584032"/>
        <c:axId val="496587952"/>
      </c:barChart>
      <c:catAx>
        <c:axId val="4965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7952"/>
        <c:crosses val="autoZero"/>
        <c:auto val="1"/>
        <c:lblAlgn val="ctr"/>
        <c:lblOffset val="100"/>
        <c:noMultiLvlLbl val="0"/>
      </c:catAx>
      <c:valAx>
        <c:axId val="49658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7.1961349999999999</c:v>
                </c:pt>
                <c:pt idx="1">
                  <c:v>10.010531</c:v>
                </c:pt>
                <c:pt idx="2">
                  <c:v>14.125586999999999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3640"/>
        <c:axId val="497375008"/>
      </c:barChart>
      <c:catAx>
        <c:axId val="49658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5008"/>
        <c:crosses val="autoZero"/>
        <c:auto val="1"/>
        <c:lblAlgn val="ctr"/>
        <c:lblOffset val="100"/>
        <c:noMultiLvlLbl val="0"/>
      </c:catAx>
      <c:valAx>
        <c:axId val="49737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8928"/>
        <c:axId val="497375400"/>
      </c:barChart>
      <c:catAx>
        <c:axId val="4973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5400"/>
        <c:crosses val="autoZero"/>
        <c:auto val="1"/>
        <c:lblAlgn val="ctr"/>
        <c:lblOffset val="100"/>
        <c:noMultiLvlLbl val="0"/>
      </c:catAx>
      <c:valAx>
        <c:axId val="4973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78.900000000000006</c:v>
                </c:pt>
                <c:pt idx="1">
                  <c:v>6.8</c:v>
                </c:pt>
                <c:pt idx="2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379320"/>
        <c:axId val="497375792"/>
      </c:barChart>
      <c:catAx>
        <c:axId val="4973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5792"/>
        <c:crosses val="autoZero"/>
        <c:auto val="1"/>
        <c:lblAlgn val="ctr"/>
        <c:lblOffset val="100"/>
        <c:noMultiLvlLbl val="0"/>
      </c:catAx>
      <c:valAx>
        <c:axId val="4973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7752"/>
        <c:axId val="497378536"/>
      </c:barChart>
      <c:catAx>
        <c:axId val="49737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8536"/>
        <c:crosses val="autoZero"/>
        <c:auto val="1"/>
        <c:lblAlgn val="ctr"/>
        <c:lblOffset val="100"/>
        <c:noMultiLvlLbl val="0"/>
      </c:catAx>
      <c:valAx>
        <c:axId val="49737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6576"/>
        <c:axId val="497372264"/>
      </c:barChart>
      <c:catAx>
        <c:axId val="49737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2264"/>
        <c:crosses val="autoZero"/>
        <c:auto val="1"/>
        <c:lblAlgn val="ctr"/>
        <c:lblOffset val="100"/>
        <c:noMultiLvlLbl val="0"/>
      </c:catAx>
      <c:valAx>
        <c:axId val="497372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6968"/>
        <c:axId val="497372656"/>
      </c:barChart>
      <c:catAx>
        <c:axId val="4973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2656"/>
        <c:crosses val="autoZero"/>
        <c:auto val="1"/>
        <c:lblAlgn val="ctr"/>
        <c:lblOffset val="100"/>
        <c:noMultiLvlLbl val="0"/>
      </c:catAx>
      <c:valAx>
        <c:axId val="4973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8776"/>
        <c:axId val="494231128"/>
      </c:barChart>
      <c:catAx>
        <c:axId val="4942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31128"/>
        <c:crosses val="autoZero"/>
        <c:auto val="1"/>
        <c:lblAlgn val="ctr"/>
        <c:lblOffset val="100"/>
        <c:noMultiLvlLbl val="0"/>
      </c:catAx>
      <c:valAx>
        <c:axId val="49423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3440"/>
        <c:axId val="497373832"/>
      </c:barChart>
      <c:catAx>
        <c:axId val="4973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3832"/>
        <c:crosses val="autoZero"/>
        <c:auto val="1"/>
        <c:lblAlgn val="ctr"/>
        <c:lblOffset val="100"/>
        <c:noMultiLvlLbl val="0"/>
      </c:catAx>
      <c:valAx>
        <c:axId val="4973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2200"/>
        <c:axId val="497908672"/>
      </c:barChart>
      <c:catAx>
        <c:axId val="49791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08672"/>
        <c:crosses val="autoZero"/>
        <c:auto val="1"/>
        <c:lblAlgn val="ctr"/>
        <c:lblOffset val="100"/>
        <c:noMultiLvlLbl val="0"/>
      </c:catAx>
      <c:valAx>
        <c:axId val="4979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0240"/>
        <c:axId val="497911024"/>
      </c:barChart>
      <c:catAx>
        <c:axId val="49791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1024"/>
        <c:crosses val="autoZero"/>
        <c:auto val="1"/>
        <c:lblAlgn val="ctr"/>
        <c:lblOffset val="100"/>
        <c:noMultiLvlLbl val="0"/>
      </c:catAx>
      <c:valAx>
        <c:axId val="49791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33480"/>
        <c:axId val="494233872"/>
      </c:barChart>
      <c:catAx>
        <c:axId val="4942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33872"/>
        <c:crosses val="autoZero"/>
        <c:auto val="1"/>
        <c:lblAlgn val="ctr"/>
        <c:lblOffset val="100"/>
        <c:noMultiLvlLbl val="0"/>
      </c:catAx>
      <c:valAx>
        <c:axId val="4942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3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32696"/>
        <c:axId val="494231520"/>
      </c:barChart>
      <c:catAx>
        <c:axId val="49423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31520"/>
        <c:crosses val="autoZero"/>
        <c:auto val="1"/>
        <c:lblAlgn val="ctr"/>
        <c:lblOffset val="100"/>
        <c:noMultiLvlLbl val="0"/>
      </c:catAx>
      <c:valAx>
        <c:axId val="49423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3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034720"/>
        <c:axId val="209029232"/>
      </c:barChart>
      <c:catAx>
        <c:axId val="2090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29232"/>
        <c:crosses val="autoZero"/>
        <c:auto val="1"/>
        <c:lblAlgn val="ctr"/>
        <c:lblOffset val="100"/>
        <c:noMultiLvlLbl val="0"/>
      </c:catAx>
      <c:valAx>
        <c:axId val="20902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0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2480"/>
        <c:axId val="496012872"/>
      </c:barChart>
      <c:catAx>
        <c:axId val="4960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2872"/>
        <c:crosses val="autoZero"/>
        <c:auto val="1"/>
        <c:lblAlgn val="ctr"/>
        <c:lblOffset val="100"/>
        <c:noMultiLvlLbl val="0"/>
      </c:catAx>
      <c:valAx>
        <c:axId val="49601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1464.1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4440"/>
        <c:axId val="496011304"/>
      </c:barChart>
      <c:catAx>
        <c:axId val="49601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1304"/>
        <c:crosses val="autoZero"/>
        <c:auto val="1"/>
        <c:lblAlgn val="ctr"/>
        <c:lblOffset val="100"/>
        <c:noMultiLvlLbl val="0"/>
      </c:catAx>
      <c:valAx>
        <c:axId val="4960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13264"/>
        <c:axId val="496011696"/>
      </c:barChart>
      <c:catAx>
        <c:axId val="49601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11696"/>
        <c:crosses val="autoZero"/>
        <c:auto val="1"/>
        <c:lblAlgn val="ctr"/>
        <c:lblOffset val="100"/>
        <c:noMultiLvlLbl val="0"/>
      </c:catAx>
      <c:valAx>
        <c:axId val="49601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1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조영숙, ID : H1900380)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13:00:34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2263.5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61.9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78.900000000000006</v>
      </c>
      <c r="G8" s="59">
        <f>'DRIs DATA 입력'!G8</f>
        <v>6.8</v>
      </c>
      <c r="H8" s="59">
        <f>'DRIs DATA 입력'!H8</f>
        <v>14.3</v>
      </c>
      <c r="I8" s="46"/>
      <c r="J8" s="59" t="s">
        <v>216</v>
      </c>
      <c r="K8" s="59">
        <f>'DRIs DATA 입력'!K8</f>
        <v>16.8</v>
      </c>
      <c r="L8" s="59">
        <f>'DRIs DATA 입력'!L8</f>
        <v>8.1999999999999993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1669.8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35.700000000000003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364.2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2.2999999999999998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1464.1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1114.8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1532.4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17862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6684.1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257.89999999999998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1799.7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53.4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3" sqref="K6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1940</v>
      </c>
      <c r="C6" s="68">
        <v>2263.5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70</v>
      </c>
      <c r="Q6" s="68">
        <v>0</v>
      </c>
      <c r="R6" s="68">
        <v>0</v>
      </c>
      <c r="S6" s="68">
        <v>76.2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61.9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78.900000000000006</v>
      </c>
      <c r="G8" s="68">
        <v>6.8</v>
      </c>
      <c r="H8" s="68">
        <v>14.3</v>
      </c>
      <c r="J8" s="68" t="s">
        <v>216</v>
      </c>
      <c r="K8" s="68">
        <v>16.8</v>
      </c>
      <c r="L8" s="68">
        <v>8.1999999999999993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760</v>
      </c>
      <c r="C16" s="68">
        <v>1040</v>
      </c>
      <c r="D16" s="68">
        <v>0</v>
      </c>
      <c r="E16" s="68">
        <v>3000</v>
      </c>
      <c r="F16" s="68">
        <v>1669.8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35.700000000000003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3.5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1103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364.2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3.1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2.2999999999999998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25.3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2.9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1464.1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3.9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2.6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1.2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560</v>
      </c>
      <c r="C36" s="68">
        <v>800</v>
      </c>
      <c r="D36" s="68">
        <v>0</v>
      </c>
      <c r="E36" s="68">
        <v>2500</v>
      </c>
      <c r="F36" s="68">
        <v>1114.8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1532.4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17862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6684.1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257.89999999999998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226.8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31.2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15.7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1799.7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6.7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53.4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72.599999999999994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280</v>
      </c>
      <c r="B2" s="71" t="s">
        <v>281</v>
      </c>
      <c r="C2" s="71" t="s">
        <v>282</v>
      </c>
      <c r="D2" s="71">
        <v>67</v>
      </c>
      <c r="E2" s="71">
        <v>2263.4675000000002</v>
      </c>
      <c r="F2" s="71">
        <v>421.20780000000002</v>
      </c>
      <c r="G2" s="71">
        <v>36.527140000000003</v>
      </c>
      <c r="H2" s="71">
        <v>27.655365</v>
      </c>
      <c r="I2" s="71">
        <v>8.8717784999999996</v>
      </c>
      <c r="J2" s="71">
        <v>76.188545000000005</v>
      </c>
      <c r="K2" s="71">
        <v>61.636769999999999</v>
      </c>
      <c r="L2" s="71">
        <v>14.551773000000001</v>
      </c>
      <c r="M2" s="71">
        <v>61.876846</v>
      </c>
      <c r="N2" s="71">
        <v>4.0980433999999999</v>
      </c>
      <c r="O2" s="71">
        <v>35.247112000000001</v>
      </c>
      <c r="P2" s="71">
        <v>1635.3263999999999</v>
      </c>
      <c r="Q2" s="71">
        <v>67.757260000000002</v>
      </c>
      <c r="R2" s="71">
        <v>1669.8335999999999</v>
      </c>
      <c r="S2" s="71">
        <v>61.701664000000001</v>
      </c>
      <c r="T2" s="71">
        <v>19297.585999999999</v>
      </c>
      <c r="U2" s="71">
        <v>3.5345594999999999</v>
      </c>
      <c r="V2" s="71">
        <v>35.652016000000003</v>
      </c>
      <c r="W2" s="71">
        <v>1103.0405000000001</v>
      </c>
      <c r="X2" s="71">
        <v>364.19083000000001</v>
      </c>
      <c r="Y2" s="71">
        <v>3.0848944</v>
      </c>
      <c r="Z2" s="71">
        <v>2.2859799999999999</v>
      </c>
      <c r="AA2" s="71">
        <v>25.277956</v>
      </c>
      <c r="AB2" s="71">
        <v>2.8907455999999998</v>
      </c>
      <c r="AC2" s="71">
        <v>1464.097</v>
      </c>
      <c r="AD2" s="71">
        <v>3.9054828000000001</v>
      </c>
      <c r="AE2" s="71">
        <v>2.5731641999999999</v>
      </c>
      <c r="AF2" s="71">
        <v>1.20228</v>
      </c>
      <c r="AG2" s="71">
        <v>1114.7517</v>
      </c>
      <c r="AH2" s="71">
        <v>885.69759999999997</v>
      </c>
      <c r="AI2" s="71">
        <v>229.05403000000001</v>
      </c>
      <c r="AJ2" s="71">
        <v>1532.3523</v>
      </c>
      <c r="AK2" s="71">
        <v>17862.004000000001</v>
      </c>
      <c r="AL2" s="71">
        <v>257.88927999999999</v>
      </c>
      <c r="AM2" s="71">
        <v>6684.0879999999997</v>
      </c>
      <c r="AN2" s="71">
        <v>226.78795</v>
      </c>
      <c r="AO2" s="71">
        <v>31.180872000000001</v>
      </c>
      <c r="AP2" s="71">
        <v>28.285112000000002</v>
      </c>
      <c r="AQ2" s="71">
        <v>2.8957609999999998</v>
      </c>
      <c r="AR2" s="71">
        <v>15.733579000000001</v>
      </c>
      <c r="AS2" s="71">
        <v>1799.7325000000001</v>
      </c>
      <c r="AT2" s="71">
        <v>0.15477182</v>
      </c>
      <c r="AU2" s="71">
        <v>6.6619679999999999</v>
      </c>
      <c r="AV2" s="71">
        <v>53.394832999999998</v>
      </c>
      <c r="AW2" s="71">
        <v>72.640940000000001</v>
      </c>
      <c r="AX2" s="71">
        <v>0.95325479999999996</v>
      </c>
      <c r="AY2" s="71">
        <v>1.4220221</v>
      </c>
      <c r="AZ2" s="71">
        <v>162.88500999999999</v>
      </c>
      <c r="BA2" s="71">
        <v>31.345074</v>
      </c>
      <c r="BB2" s="71">
        <v>7.1961349999999999</v>
      </c>
      <c r="BC2" s="71">
        <v>10.010531</v>
      </c>
      <c r="BD2" s="71">
        <v>14.125586999999999</v>
      </c>
      <c r="BE2" s="71">
        <v>1.0062495</v>
      </c>
      <c r="BF2" s="71">
        <v>6.0041475000000002</v>
      </c>
      <c r="BG2" s="71">
        <v>4.5795599999999998E-4</v>
      </c>
      <c r="BH2" s="71">
        <v>5.6595599999999995E-4</v>
      </c>
      <c r="BI2" s="71">
        <v>4.19465E-4</v>
      </c>
      <c r="BJ2" s="71">
        <v>2.4291493000000001E-2</v>
      </c>
      <c r="BK2" s="165">
        <v>3.5227400000000001E-5</v>
      </c>
      <c r="BL2" s="71">
        <v>0.77392970000000005</v>
      </c>
      <c r="BM2" s="71">
        <v>9.4603889999999993</v>
      </c>
      <c r="BN2" s="71">
        <v>3.2998620999999999</v>
      </c>
      <c r="BO2" s="71">
        <v>139.85328999999999</v>
      </c>
      <c r="BP2" s="71">
        <v>29.782978</v>
      </c>
      <c r="BQ2" s="71">
        <v>47.357259999999997</v>
      </c>
      <c r="BR2" s="71">
        <v>152.63399999999999</v>
      </c>
      <c r="BS2" s="71">
        <v>19.912914000000001</v>
      </c>
      <c r="BT2" s="71">
        <v>40.967593999999998</v>
      </c>
      <c r="BU2" s="71">
        <v>0.10369782</v>
      </c>
      <c r="BV2" s="71">
        <v>2.7770759999999999E-2</v>
      </c>
      <c r="BW2" s="71">
        <v>2.5766912</v>
      </c>
      <c r="BX2" s="71">
        <v>2.3884145999999999</v>
      </c>
      <c r="BY2" s="71">
        <v>6.2788670000000005E-2</v>
      </c>
      <c r="BZ2" s="71">
        <v>6.4572100000000003E-4</v>
      </c>
      <c r="CA2" s="71">
        <v>0.36757161999999999</v>
      </c>
      <c r="CB2" s="71">
        <v>2.1820668000000001E-2</v>
      </c>
      <c r="CC2" s="71">
        <v>0.18228379</v>
      </c>
      <c r="CD2" s="71">
        <v>0.69946399999999997</v>
      </c>
      <c r="CE2" s="71">
        <v>5.0237405999999998E-2</v>
      </c>
      <c r="CF2" s="71">
        <v>0.13805927000000001</v>
      </c>
      <c r="CG2" s="71">
        <v>0</v>
      </c>
      <c r="CH2" s="71">
        <v>3.5133935999999998E-2</v>
      </c>
      <c r="CI2" s="71">
        <v>0</v>
      </c>
      <c r="CJ2" s="71">
        <v>1.2298464</v>
      </c>
      <c r="CK2" s="71">
        <v>1.1873487E-2</v>
      </c>
      <c r="CL2" s="71">
        <v>0.90297914000000001</v>
      </c>
      <c r="CM2" s="71">
        <v>8.6866730000000008</v>
      </c>
      <c r="CN2" s="71">
        <v>2608.4387000000002</v>
      </c>
      <c r="CO2" s="71">
        <v>4560.3149999999996</v>
      </c>
      <c r="CP2" s="71">
        <v>2385.5880999999999</v>
      </c>
      <c r="CQ2" s="71">
        <v>897.38574000000006</v>
      </c>
      <c r="CR2" s="71">
        <v>558.32159999999999</v>
      </c>
      <c r="CS2" s="71">
        <v>453.84775000000002</v>
      </c>
      <c r="CT2" s="71">
        <v>2677.7737000000002</v>
      </c>
      <c r="CU2" s="71">
        <v>1430.1537000000001</v>
      </c>
      <c r="CV2" s="71">
        <v>1485.3494000000001</v>
      </c>
      <c r="CW2" s="71">
        <v>1718.404</v>
      </c>
      <c r="CX2" s="71">
        <v>538.19709999999998</v>
      </c>
      <c r="CY2" s="71">
        <v>3566.5952000000002</v>
      </c>
      <c r="CZ2" s="71">
        <v>1742.9268</v>
      </c>
      <c r="DA2" s="71">
        <v>4112.2173000000003</v>
      </c>
      <c r="DB2" s="71">
        <v>4129.1750000000002</v>
      </c>
      <c r="DC2" s="71">
        <v>5937.6553000000004</v>
      </c>
      <c r="DD2" s="71">
        <v>8452.8870000000006</v>
      </c>
      <c r="DE2" s="71">
        <v>1729.6569</v>
      </c>
      <c r="DF2" s="71">
        <v>4256.5225</v>
      </c>
      <c r="DG2" s="71">
        <v>1978.4168999999999</v>
      </c>
      <c r="DH2" s="71">
        <v>49.275986000000003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31.345074</v>
      </c>
      <c r="B6">
        <f>BB2</f>
        <v>7.1961349999999999</v>
      </c>
      <c r="C6">
        <f>BC2</f>
        <v>10.010531</v>
      </c>
      <c r="D6">
        <f>BD2</f>
        <v>14.125586999999999</v>
      </c>
    </row>
    <row r="7" spans="1:11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19335</v>
      </c>
      <c r="C2" s="56">
        <f ca="1">YEAR(TODAY())-YEAR(B2)+IF(TODAY()&gt;=DATE(YEAR(TODAY()),MONTH(B2),DAY(B2)),0,-1)</f>
        <v>67</v>
      </c>
      <c r="E2" s="52">
        <v>155.4</v>
      </c>
      <c r="F2" s="53" t="s">
        <v>39</v>
      </c>
      <c r="G2" s="52">
        <v>53.6</v>
      </c>
      <c r="H2" s="51" t="s">
        <v>41</v>
      </c>
      <c r="I2" s="78">
        <f>ROUND(G3/E3^2,1)</f>
        <v>22.2</v>
      </c>
    </row>
    <row r="3" spans="1:9">
      <c r="E3" s="51">
        <f>E2/100</f>
        <v>1.554</v>
      </c>
      <c r="F3" s="51" t="s">
        <v>40</v>
      </c>
      <c r="G3" s="51">
        <f>G2</f>
        <v>53.6</v>
      </c>
      <c r="H3" s="51" t="s">
        <v>41</v>
      </c>
      <c r="I3" s="78"/>
    </row>
    <row r="4" spans="1:9">
      <c r="A4" t="s">
        <v>273</v>
      </c>
    </row>
    <row r="5" spans="1:9">
      <c r="B5" s="60">
        <v>44077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조영숙, ID : H1900380)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11월 24일 13:00:34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44077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67</v>
      </c>
      <c r="G12" s="100"/>
      <c r="H12" s="100"/>
      <c r="I12" s="100"/>
      <c r="K12" s="129">
        <f>'개인정보 및 신체계측 입력'!E2</f>
        <v>155.4</v>
      </c>
      <c r="L12" s="130"/>
      <c r="M12" s="123">
        <f>'개인정보 및 신체계측 입력'!G2</f>
        <v>53.6</v>
      </c>
      <c r="N12" s="124"/>
      <c r="O12" s="119" t="s">
        <v>271</v>
      </c>
      <c r="P12" s="113"/>
      <c r="Q12" s="96">
        <f>'개인정보 및 신체계측 입력'!I2</f>
        <v>22.2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조영숙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78.900000000000006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6.8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14.3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8.1999999999999993</v>
      </c>
      <c r="L72" s="36" t="s">
        <v>53</v>
      </c>
      <c r="M72" s="36">
        <f>ROUND('DRIs DATA'!K8,1)</f>
        <v>16.8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222.64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297.5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364.2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193.33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139.35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1190.8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312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2020-11-25T23:59:48Z</dcterms:modified>
</cp:coreProperties>
</file>