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<sst xmlns="http://schemas.openxmlformats.org/spreadsheetml/2006/main" count="692" uniqueCount="283">
  <si>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</si>
  <si>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</si>
  <si>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</si>
  <si>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</si>
  <si>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</si>
  <si>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</si>
  <si>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</si>
  <si>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</si>
  <si>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</si>
  <si>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</si>
  <si>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</si>
  <si>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</si>
  <si>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</si>
  <si>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</si>
  <si>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</si>
  <si>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</si>
  <si>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</si>
  <si>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</si>
  <si>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</si>
  <si>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</si>
  <si>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</si>
  <si>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</si>
  <si>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</si>
  <si>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</si>
  <si>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</si>
  <si>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</si>
  <si>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</si>
  <si>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</si>
  <si>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</si>
  <si>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</si>
  <si>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</si>
  <si>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</si>
  <si>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</si>
  <si>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</si>
  <si>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</si>
  <si>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</si>
  <si>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</si>
  <si>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</si>
  <si>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</si>
  <si>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</si>
  <si>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</si>
  <si>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</si>
  <si>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</si>
  <si>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</si>
  <si>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</si>
  <si>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</si>
  <si>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</si>
  <si>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</si>
  <si>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</si>
  <si>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</si>
  <si>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</si>
  <si>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</si>
  <si>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</si>
  <si>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</si>
  <si>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</si>
  <si>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</si>
  <si>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</si>
  <si>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</si>
  <si>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</si>
  <si>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</si>
  <si>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</si>
  <si>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</si>
  <si>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</si>
  <si>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</si>
  <si>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</si>
  <si>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</si>
  <si>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</si>
  <si>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</si>
  <si>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</si>
  <si>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</si>
  <si>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</si>
  <si>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</si>
  <si>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</si>
  <si>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</si>
  <si>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</si>
  <si>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</si>
  <si>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</si>
  <si>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</si>
  <si>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</si>
  <si>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</si>
  <si>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</si>
  <si>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</si>
  <si>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</si>
  <si>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</si>
  <si>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</si>
  <si>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</si>
  <si>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</si>
  <si>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</si>
  <si>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</si>
  <si>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</si>
  <si>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</si>
  <si>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</si>
  <si>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</si>
  <si>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</si>
  <si>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</si>
  <si>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</si>
  <si>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</si>
  <si>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</si>
  <si>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</si>
  <si>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</si>
  <si>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</si>
  <si>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</si>
  <si>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</si>
  <si>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</si>
  <si>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</si>
  <si>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</si>
  <si>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</si>
  <si>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</si>
  <si>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</si>
  <si>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</si>
  <si>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</si>
  <si>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</si>
  <si>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</si>
  <si>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</si>
  <si>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</si>
  <si>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</si>
  <si>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</si>
  <si>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</si>
  <si>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</si>
  <si>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</si>
  <si>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</si>
  <si>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</si>
  <si>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</si>
  <si>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</si>
  <si>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</si>
  <si>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</si>
  <si>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</si>
  <si>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</si>
  <si>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</si>
  <si>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</si>
  <si>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</si>
  <si>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</si>
  <si>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</si>
  <si>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</si>
  <si>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</si>
  <si>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</si>
  <si>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</si>
  <si>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</si>
  <si>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</si>
  <si>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</si>
  <si>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</si>
  <si>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</si>
  <si>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</si>
  <si>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</si>
  <si>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</si>
  <si>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</si>
  <si>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</si>
  <si>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</si>
  <si>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</si>
  <si>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</si>
  <si>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</si>
  <si>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</si>
  <si>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</si>
  <si>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</si>
  <si>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</si>
  <si>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</si>
  <si>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</si>
  <si>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</si>
  <si>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</si>
  <si>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</si>
  <si>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</si>
  <si>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</si>
  <si>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</si>
  <si>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</si>
  <si>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</si>
  <si>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</si>
  <si>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</si>
  <si>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</si>
  <si>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</si>
  <si>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</si>
  <si>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</si>
  <si>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</si>
  <si>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</si>
  <si>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</si>
  <si>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</si>
  <si>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</si>
  <si>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</si>
  <si>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</si>
  <si>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</si>
  <si>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</si>
  <si>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</si>
  <si>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</si>
  <si>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</si>
  <si>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</si>
  <si>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</si>
  <si>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</si>
  <si>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</si>
  <si>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</si>
  <si>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</si>
  <si>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</si>
  <si>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</si>
  <si>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</si>
  <si>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</si>
  <si>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</si>
  <si>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</si>
  <si>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</si>
  <si>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</si>
  <si>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</si>
  <si>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</si>
  <si>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</si>
  <si>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</si>
  <si>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</si>
  <si>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</si>
  <si>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</si>
  <si>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</si>
  <si>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</si>
  <si>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</si>
  <si>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</si>
  <si>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</si>
  <si>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</si>
  <si>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</si>
  <si>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</si>
  <si>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</si>
  <si>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</si>
  <si>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</si>
  <si>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</si>
  <si>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</si>
  <si>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</si>
  <si>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</si>
  <si>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</si>
  <si>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</si>
  <si>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</si>
  <si>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</si>
  <si>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</si>
  <si>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</si>
  <si>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</si>
  <si>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</si>
  <si>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</si>
  <si>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</si>
  <si>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</si>
  <si>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</si>
  <si>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</si>
  <si>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</si>
  <si>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</si>
  <si>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</si>
  <si>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</si>
  <si>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</si>
  <si>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</si>
  <si>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</si>
  <si>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</si>
  <si>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</si>
  <si>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</si>
  <si>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</si>
  <si>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</si>
  <si>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</si>
  <si>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</si>
  <si>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</si>
  <si>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</si>
  <si>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</si>
  <si>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</si>
  <si>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</si>
  <si>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</si>
  <si>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</si>
  <si>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</si>
  <si>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</si>
  <si>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</si>
  <si>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</si>
  <si>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</si>
  <si>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</si>
  <si>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</si>
  <si>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</si>
  <si>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</si>
  <si>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</si>
  <si>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</si>
  <si>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</si>
  <si>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</si>
  <si>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</si>
  <si>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</si>
  <si>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</si>
  <si>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</si>
  <si>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</si>
  <si>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</si>
  <si>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</si>
  <si>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</si>
  <si>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</si>
  <si>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</si>
  <si>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</si>
  <si>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</si>
  <si>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</si>
  <si>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안상주, ID : H1900385)</t>
  </si>
  <si>
    <t>2020년 11월 25일 14:11:24</t>
  </si>
  <si>
    <t>H1900385</t>
  </si>
  <si>
    <t>안상주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</si>
</sst>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30480"/>
        <c:axId val="525438320"/>
      </c:barChart>
      <c:catAx>
        <c:axId val="52543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38320"/>
        <c:crosses val="autoZero"/>
        <c:auto val="1"/>
        <c:lblAlgn val="ctr"/>
        <c:lblOffset val="100"/>
        <c:noMultiLvlLbl val="0"/>
      </c:catAx>
      <c:valAx>
        <c:axId val="525438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3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40672"/>
        <c:axId val="491425056"/>
      </c:barChart>
      <c:catAx>
        <c:axId val="52544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425056"/>
        <c:crosses val="autoZero"/>
        <c:auto val="1"/>
        <c:lblAlgn val="ctr"/>
        <c:lblOffset val="100"/>
        <c:noMultiLvlLbl val="0"/>
      </c:catAx>
      <c:valAx>
        <c:axId val="49142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427016"/>
        <c:axId val="491425448"/>
      </c:barChart>
      <c:catAx>
        <c:axId val="49142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425448"/>
        <c:crosses val="autoZero"/>
        <c:auto val="1"/>
        <c:lblAlgn val="ctr"/>
        <c:lblOffset val="100"/>
        <c:noMultiLvlLbl val="0"/>
      </c:catAx>
      <c:valAx>
        <c:axId val="49142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42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1762.4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426624"/>
        <c:axId val="491431720"/>
      </c:barChart>
      <c:catAx>
        <c:axId val="49142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431720"/>
        <c:crosses val="autoZero"/>
        <c:auto val="1"/>
        <c:lblAlgn val="ctr"/>
        <c:lblOffset val="100"/>
        <c:noMultiLvlLbl val="0"/>
      </c:catAx>
      <c:valAx>
        <c:axId val="4914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4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5264.7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427408"/>
        <c:axId val="491424664"/>
      </c:barChart>
      <c:catAx>
        <c:axId val="49142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424664"/>
        <c:crosses val="autoZero"/>
        <c:auto val="1"/>
        <c:lblAlgn val="ctr"/>
        <c:lblOffset val="100"/>
        <c:noMultiLvlLbl val="0"/>
      </c:catAx>
      <c:valAx>
        <c:axId val="491424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42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428976"/>
        <c:axId val="491429368"/>
      </c:barChart>
      <c:catAx>
        <c:axId val="4914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429368"/>
        <c:crosses val="autoZero"/>
        <c:auto val="1"/>
        <c:lblAlgn val="ctr"/>
        <c:lblOffset val="100"/>
        <c:noMultiLvlLbl val="0"/>
      </c:catAx>
      <c:valAx>
        <c:axId val="49142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4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427800"/>
        <c:axId val="491428192"/>
      </c:barChart>
      <c:catAx>
        <c:axId val="4914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428192"/>
        <c:crosses val="autoZero"/>
        <c:auto val="1"/>
        <c:lblAlgn val="ctr"/>
        <c:lblOffset val="100"/>
        <c:noMultiLvlLbl val="0"/>
      </c:catAx>
      <c:valAx>
        <c:axId val="49142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4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429760"/>
        <c:axId val="493875952"/>
      </c:barChart>
      <c:catAx>
        <c:axId val="49142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75952"/>
        <c:crosses val="autoZero"/>
        <c:auto val="1"/>
        <c:lblAlgn val="ctr"/>
        <c:lblOffset val="100"/>
        <c:noMultiLvlLbl val="0"/>
      </c:catAx>
      <c:valAx>
        <c:axId val="493875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42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2021.7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64584"/>
        <c:axId val="493866152"/>
      </c:barChart>
      <c:catAx>
        <c:axId val="49386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66152"/>
        <c:crosses val="autoZero"/>
        <c:auto val="1"/>
        <c:lblAlgn val="ctr"/>
        <c:lblOffset val="100"/>
        <c:noMultiLvlLbl val="0"/>
      </c:catAx>
      <c:valAx>
        <c:axId val="4938661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6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70856"/>
        <c:axId val="493866544"/>
      </c:barChart>
      <c:catAx>
        <c:axId val="49387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866544"/>
        <c:crosses val="autoZero"/>
        <c:auto val="1"/>
        <c:lblAlgn val="ctr"/>
        <c:lblOffset val="100"/>
        <c:noMultiLvlLbl val="0"/>
      </c:catAx>
      <c:valAx>
        <c:axId val="49386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7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869288"/>
        <c:axId val="489529696"/>
      </c:barChart>
      <c:catAx>
        <c:axId val="49386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29696"/>
        <c:crosses val="autoZero"/>
        <c:auto val="1"/>
        <c:lblAlgn val="ctr"/>
        <c:lblOffset val="100"/>
        <c:noMultiLvlLbl val="0"/>
      </c:catAx>
      <c:valAx>
        <c:axId val="489529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86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37144"/>
        <c:axId val="525431656"/>
      </c:barChart>
      <c:catAx>
        <c:axId val="52543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31656"/>
        <c:crosses val="autoZero"/>
        <c:auto val="1"/>
        <c:lblAlgn val="ctr"/>
        <c:lblOffset val="100"/>
        <c:noMultiLvlLbl val="0"/>
      </c:catAx>
      <c:valAx>
        <c:axId val="525431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3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24208"/>
        <c:axId val="489527344"/>
      </c:barChart>
      <c:catAx>
        <c:axId val="48952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27344"/>
        <c:crosses val="autoZero"/>
        <c:auto val="1"/>
        <c:lblAlgn val="ctr"/>
        <c:lblOffset val="100"/>
        <c:noMultiLvlLbl val="0"/>
      </c:catAx>
      <c:valAx>
        <c:axId val="48952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2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27736"/>
        <c:axId val="489528520"/>
      </c:barChart>
      <c:catAx>
        <c:axId val="48952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28520"/>
        <c:crosses val="autoZero"/>
        <c:auto val="1"/>
        <c:lblAlgn val="ctr"/>
        <c:lblOffset val="100"/>
        <c:noMultiLvlLbl val="0"/>
      </c:catAx>
      <c:valAx>
        <c:axId val="48952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2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</c:v>
                </c:pt>
                <c:pt idx="1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9528128"/>
        <c:axId val="489530088"/>
      </c:barChart>
      <c:catAx>
        <c:axId val="48952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30088"/>
        <c:crosses val="autoZero"/>
        <c:auto val="1"/>
        <c:lblAlgn val="ctr"/>
        <c:lblOffset val="100"/>
        <c:noMultiLvlLbl val="0"/>
      </c:catAx>
      <c:valAx>
        <c:axId val="48953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18.857089999999999</c:v>
                </c:pt>
                <c:pt idx="1">
                  <c:v>24.345403999999998</c:v>
                </c:pt>
                <c:pt idx="2">
                  <c:v>24.84554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31264"/>
        <c:axId val="489526952"/>
      </c:barChart>
      <c:catAx>
        <c:axId val="48953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26952"/>
        <c:crosses val="autoZero"/>
        <c:auto val="1"/>
        <c:lblAlgn val="ctr"/>
        <c:lblOffset val="100"/>
        <c:noMultiLvlLbl val="0"/>
      </c:catAx>
      <c:valAx>
        <c:axId val="489526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24992"/>
        <c:axId val="489525776"/>
      </c:barChart>
      <c:catAx>
        <c:axId val="48952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25776"/>
        <c:crosses val="autoZero"/>
        <c:auto val="1"/>
        <c:lblAlgn val="ctr"/>
        <c:lblOffset val="100"/>
        <c:noMultiLvlLbl val="0"/>
      </c:catAx>
      <c:valAx>
        <c:axId val="48952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72.3</c:v>
                </c:pt>
                <c:pt idx="1">
                  <c:v>12</c:v>
                </c:pt>
                <c:pt idx="2">
                  <c:v>15.7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9529304"/>
        <c:axId val="489525384"/>
      </c:barChart>
      <c:catAx>
        <c:axId val="48952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25384"/>
        <c:crosses val="autoZero"/>
        <c:auto val="1"/>
        <c:lblAlgn val="ctr"/>
        <c:lblOffset val="100"/>
        <c:noMultiLvlLbl val="0"/>
      </c:catAx>
      <c:valAx>
        <c:axId val="48952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2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2806.2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30384"/>
        <c:axId val="487227640"/>
      </c:barChart>
      <c:catAx>
        <c:axId val="48723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27640"/>
        <c:crosses val="autoZero"/>
        <c:auto val="1"/>
        <c:lblAlgn val="ctr"/>
        <c:lblOffset val="100"/>
        <c:noMultiLvlLbl val="0"/>
      </c:catAx>
      <c:valAx>
        <c:axId val="487227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3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26072"/>
        <c:axId val="487231168"/>
      </c:barChart>
      <c:catAx>
        <c:axId val="48722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31168"/>
        <c:crosses val="autoZero"/>
        <c:auto val="1"/>
        <c:lblAlgn val="ctr"/>
        <c:lblOffset val="100"/>
        <c:noMultiLvlLbl val="0"/>
      </c:catAx>
      <c:valAx>
        <c:axId val="487231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2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31560"/>
        <c:axId val="487229600"/>
      </c:barChart>
      <c:catAx>
        <c:axId val="48723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29600"/>
        <c:crosses val="autoZero"/>
        <c:auto val="1"/>
        <c:lblAlgn val="ctr"/>
        <c:lblOffset val="100"/>
        <c:noMultiLvlLbl val="0"/>
      </c:catAx>
      <c:valAx>
        <c:axId val="48722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3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33616"/>
        <c:axId val="525428128"/>
      </c:barChart>
      <c:catAx>
        <c:axId val="52543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28128"/>
        <c:crosses val="autoZero"/>
        <c:auto val="1"/>
        <c:lblAlgn val="ctr"/>
        <c:lblOffset val="100"/>
        <c:noMultiLvlLbl val="0"/>
      </c:catAx>
      <c:valAx>
        <c:axId val="52542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3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26856"/>
        <c:axId val="487228032"/>
      </c:barChart>
      <c:catAx>
        <c:axId val="48722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28032"/>
        <c:crosses val="autoZero"/>
        <c:auto val="1"/>
        <c:lblAlgn val="ctr"/>
        <c:lblOffset val="100"/>
        <c:noMultiLvlLbl val="0"/>
      </c:catAx>
      <c:valAx>
        <c:axId val="48722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2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24896"/>
        <c:axId val="487227248"/>
      </c:barChart>
      <c:catAx>
        <c:axId val="48722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27248"/>
        <c:crosses val="autoZero"/>
        <c:auto val="1"/>
        <c:lblAlgn val="ctr"/>
        <c:lblOffset val="100"/>
        <c:noMultiLvlLbl val="0"/>
      </c:catAx>
      <c:valAx>
        <c:axId val="48722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2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228424"/>
        <c:axId val="487229208"/>
      </c:barChart>
      <c:catAx>
        <c:axId val="48722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229208"/>
        <c:crosses val="autoZero"/>
        <c:auto val="1"/>
        <c:lblAlgn val="ctr"/>
        <c:lblOffset val="100"/>
        <c:noMultiLvlLbl val="0"/>
      </c:catAx>
      <c:valAx>
        <c:axId val="48722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22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310.10000000000002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32832"/>
        <c:axId val="525434792"/>
      </c:barChart>
      <c:catAx>
        <c:axId val="52543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34792"/>
        <c:crosses val="autoZero"/>
        <c:auto val="1"/>
        <c:lblAlgn val="ctr"/>
        <c:lblOffset val="100"/>
        <c:noMultiLvlLbl val="0"/>
      </c:catAx>
      <c:valAx>
        <c:axId val="52543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26952"/>
        <c:axId val="525437536"/>
      </c:barChart>
      <c:catAx>
        <c:axId val="52542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37536"/>
        <c:crosses val="autoZero"/>
        <c:auto val="1"/>
        <c:lblAlgn val="ctr"/>
        <c:lblOffset val="100"/>
        <c:noMultiLvlLbl val="0"/>
      </c:catAx>
      <c:valAx>
        <c:axId val="52543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2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27344"/>
        <c:axId val="525427736"/>
      </c:barChart>
      <c:catAx>
        <c:axId val="52542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27736"/>
        <c:crosses val="autoZero"/>
        <c:auto val="1"/>
        <c:lblAlgn val="ctr"/>
        <c:lblOffset val="100"/>
        <c:noMultiLvlLbl val="0"/>
      </c:catAx>
      <c:valAx>
        <c:axId val="52542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2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31264"/>
        <c:axId val="525442240"/>
      </c:barChart>
      <c:catAx>
        <c:axId val="52543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42240"/>
        <c:crosses val="autoZero"/>
        <c:auto val="1"/>
        <c:lblAlgn val="ctr"/>
        <c:lblOffset val="100"/>
        <c:noMultiLvlLbl val="0"/>
      </c:catAx>
      <c:valAx>
        <c:axId val="52544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41064"/>
        <c:axId val="525439104"/>
      </c:barChart>
      <c:catAx>
        <c:axId val="52544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39104"/>
        <c:crosses val="autoZero"/>
        <c:auto val="1"/>
        <c:lblAlgn val="ctr"/>
        <c:lblOffset val="100"/>
        <c:noMultiLvlLbl val="0"/>
      </c:catAx>
      <c:valAx>
        <c:axId val="52543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4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441456"/>
        <c:axId val="525439888"/>
      </c:barChart>
      <c:catAx>
        <c:axId val="52544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39888"/>
        <c:crosses val="autoZero"/>
        <c:auto val="1"/>
        <c:lblAlgn val="ctr"/>
        <c:lblOffset val="100"/>
        <c:noMultiLvlLbl val="0"/>
      </c:catAx>
      <c:valAx>
        <c:axId val="52543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44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안상주, ID : H1900385)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14:11:24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2806.2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95.1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72.3</v>
      </c>
      <c r="G8" s="59">
        <f>'DRIs DATA 입력'!G8</f>
        <v>12</v>
      </c>
      <c r="H8" s="59">
        <f>'DRIs DATA 입력'!H8</f>
        <v>15.7</v>
      </c>
      <c r="I8" s="46"/>
      <c r="J8" s="59" t="s">
        <v>216</v>
      </c>
      <c r="K8" s="59">
        <f>'DRIs DATA 입력'!K8</f>
        <v>7.3</v>
      </c>
      <c r="L8" s="59">
        <f>'DRIs DATA 입력'!L8</f>
        <v>12.6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885.1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310.10000000000002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237.3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892.6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4.5999999999999996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863.9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1762.4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7014.3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5264.7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334.7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190.1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2021.7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348.1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2" sqref="K52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2806.2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95.1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42.5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72.3</v>
      </c>
      <c r="G8" s="68">
        <v>12</v>
      </c>
      <c r="H8" s="68">
        <v>15.7</v>
      </c>
      <c r="J8" s="68" t="s">
        <v>216</v>
      </c>
      <c r="K8" s="68">
        <v>7.3</v>
      </c>
      <c r="L8" s="68">
        <v>12.6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885.1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31.8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10.6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310.10000000000002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237.3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2.4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2.2000000000000002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22.6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3.1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892.6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12.6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4.5999999999999996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5.3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863.9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1762.4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7014.3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5264.7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334.7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190.1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21.4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15.1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2021.7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0.2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4.7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348.1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119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 x14ac:dyDescent="0.3">
      <c r="A2" s="71" t="s">
        <v>281</v>
      </c>
      <c r="B2" s="71" t="s">
        <v>282</v>
      </c>
      <c r="C2" s="71" t="s">
        <v>278</v>
      </c>
      <c r="D2" s="71">
        <v>64</v>
      </c>
      <c r="E2" s="71">
        <v>2806.154</v>
      </c>
      <c r="F2" s="71">
        <v>436.51249999999999</v>
      </c>
      <c r="G2" s="71">
        <v>72.361046000000002</v>
      </c>
      <c r="H2" s="71">
        <v>45.812429999999999</v>
      </c>
      <c r="I2" s="71">
        <v>26.548613</v>
      </c>
      <c r="J2" s="71">
        <v>95.105779999999996</v>
      </c>
      <c r="K2" s="71">
        <v>48.621290000000002</v>
      </c>
      <c r="L2" s="71">
        <v>46.484490000000001</v>
      </c>
      <c r="M2" s="71">
        <v>42.478355000000001</v>
      </c>
      <c r="N2" s="71">
        <v>4.6033949999999999</v>
      </c>
      <c r="O2" s="71">
        <v>24.955500000000001</v>
      </c>
      <c r="P2" s="71">
        <v>1814.6555000000001</v>
      </c>
      <c r="Q2" s="71">
        <v>35.016910000000003</v>
      </c>
      <c r="R2" s="71">
        <v>885.05240000000003</v>
      </c>
      <c r="S2" s="71">
        <v>212.53174000000001</v>
      </c>
      <c r="T2" s="71">
        <v>8070.2449999999999</v>
      </c>
      <c r="U2" s="71">
        <v>10.579226999999999</v>
      </c>
      <c r="V2" s="71">
        <v>31.806695999999999</v>
      </c>
      <c r="W2" s="71">
        <v>310.10525999999999</v>
      </c>
      <c r="X2" s="71">
        <v>237.25299000000001</v>
      </c>
      <c r="Y2" s="71">
        <v>2.4370951999999999</v>
      </c>
      <c r="Z2" s="71">
        <v>2.2135577</v>
      </c>
      <c r="AA2" s="71">
        <v>22.582027</v>
      </c>
      <c r="AB2" s="71">
        <v>3.1491723</v>
      </c>
      <c r="AC2" s="71">
        <v>892.56726000000003</v>
      </c>
      <c r="AD2" s="71">
        <v>12.610578</v>
      </c>
      <c r="AE2" s="71">
        <v>4.6033416000000003</v>
      </c>
      <c r="AF2" s="71">
        <v>5.2542400000000002</v>
      </c>
      <c r="AG2" s="71">
        <v>863.93910000000005</v>
      </c>
      <c r="AH2" s="71">
        <v>410.07053000000002</v>
      </c>
      <c r="AI2" s="71">
        <v>453.86856</v>
      </c>
      <c r="AJ2" s="71">
        <v>1762.3656000000001</v>
      </c>
      <c r="AK2" s="71">
        <v>7014.33</v>
      </c>
      <c r="AL2" s="71">
        <v>334.66635000000002</v>
      </c>
      <c r="AM2" s="71">
        <v>5264.7334000000001</v>
      </c>
      <c r="AN2" s="71">
        <v>190.13344000000001</v>
      </c>
      <c r="AO2" s="71">
        <v>21.390450999999999</v>
      </c>
      <c r="AP2" s="71">
        <v>16.251228000000001</v>
      </c>
      <c r="AQ2" s="71">
        <v>5.1392239999999996</v>
      </c>
      <c r="AR2" s="71">
        <v>15.103894</v>
      </c>
      <c r="AS2" s="71">
        <v>2021.6778999999999</v>
      </c>
      <c r="AT2" s="71">
        <v>0.21379834</v>
      </c>
      <c r="AU2" s="71">
        <v>4.7349199999999998</v>
      </c>
      <c r="AV2" s="71">
        <v>348.08972</v>
      </c>
      <c r="AW2" s="71">
        <v>119.02280399999999</v>
      </c>
      <c r="AX2" s="71">
        <v>9.9137669999999997E-2</v>
      </c>
      <c r="AY2" s="71">
        <v>2.0626473000000001</v>
      </c>
      <c r="AZ2" s="71">
        <v>490.33859999999999</v>
      </c>
      <c r="BA2" s="71">
        <v>68.087524000000002</v>
      </c>
      <c r="BB2" s="71">
        <v>18.857089999999999</v>
      </c>
      <c r="BC2" s="71">
        <v>24.345403999999998</v>
      </c>
      <c r="BD2" s="71">
        <v>24.84554</v>
      </c>
      <c r="BE2" s="71">
        <v>1.6268488999999999</v>
      </c>
      <c r="BF2" s="71">
        <v>5.9495883000000003</v>
      </c>
      <c r="BG2" s="71">
        <v>1.1101958E-2</v>
      </c>
      <c r="BH2" s="71">
        <v>6.4760139999999994E-2</v>
      </c>
      <c r="BI2" s="71">
        <v>4.8344850000000002E-2</v>
      </c>
      <c r="BJ2" s="71">
        <v>0.16096527999999999</v>
      </c>
      <c r="BK2" s="71">
        <v>8.53997E-4</v>
      </c>
      <c r="BL2" s="71">
        <v>0.49799379999999999</v>
      </c>
      <c r="BM2" s="71">
        <v>5.5392219999999996</v>
      </c>
      <c r="BN2" s="71">
        <v>1.5832641000000001</v>
      </c>
      <c r="BO2" s="71">
        <v>82.681015000000002</v>
      </c>
      <c r="BP2" s="71">
        <v>14.319018</v>
      </c>
      <c r="BQ2" s="71">
        <v>27.242384000000001</v>
      </c>
      <c r="BR2" s="71">
        <v>97.156970000000001</v>
      </c>
      <c r="BS2" s="71">
        <v>37.39958</v>
      </c>
      <c r="BT2" s="71">
        <v>15.738728999999999</v>
      </c>
      <c r="BU2" s="71">
        <v>1.0194981000000001</v>
      </c>
      <c r="BV2" s="71">
        <v>0.10120619</v>
      </c>
      <c r="BW2" s="71">
        <v>1.1462163999999999</v>
      </c>
      <c r="BX2" s="71">
        <v>2.1157339999999998</v>
      </c>
      <c r="BY2" s="71">
        <v>0.17762578000000001</v>
      </c>
      <c r="BZ2" s="71">
        <v>7.2197899999999998E-4</v>
      </c>
      <c r="CA2" s="71">
        <v>1.4798855</v>
      </c>
      <c r="CB2" s="71">
        <v>4.4054339999999997E-2</v>
      </c>
      <c r="CC2" s="71">
        <v>0.31258320000000001</v>
      </c>
      <c r="CD2" s="71">
        <v>2.8949926000000001</v>
      </c>
      <c r="CE2" s="71">
        <v>0.12653829</v>
      </c>
      <c r="CF2" s="71">
        <v>0.81556839999999997</v>
      </c>
      <c r="CG2" s="71">
        <v>4.9500000000000003E-7</v>
      </c>
      <c r="CH2" s="71">
        <v>8.2263249999999996E-2</v>
      </c>
      <c r="CI2" s="71">
        <v>1.5350373E-2</v>
      </c>
      <c r="CJ2" s="71">
        <v>6.6764635999999999</v>
      </c>
      <c r="CK2" s="71">
        <v>1.4561615999999999E-2</v>
      </c>
      <c r="CL2" s="71">
        <v>8.0000420000000005</v>
      </c>
      <c r="CM2" s="71">
        <v>4.8060026000000002</v>
      </c>
      <c r="CN2" s="71">
        <v>3228.5205000000001</v>
      </c>
      <c r="CO2" s="71">
        <v>5645.2133999999996</v>
      </c>
      <c r="CP2" s="71">
        <v>3454.9636</v>
      </c>
      <c r="CQ2" s="71">
        <v>1306.2956999999999</v>
      </c>
      <c r="CR2" s="71">
        <v>625.62396000000001</v>
      </c>
      <c r="CS2" s="71">
        <v>694.67759999999998</v>
      </c>
      <c r="CT2" s="71">
        <v>3155.4704999999999</v>
      </c>
      <c r="CU2" s="71">
        <v>2035.4436000000001</v>
      </c>
      <c r="CV2" s="71">
        <v>2129.9796999999999</v>
      </c>
      <c r="CW2" s="71">
        <v>2273.1995000000002</v>
      </c>
      <c r="CX2" s="71">
        <v>678.3075</v>
      </c>
      <c r="CY2" s="71">
        <v>4067.7957000000001</v>
      </c>
      <c r="CZ2" s="71">
        <v>2135.1840000000002</v>
      </c>
      <c r="DA2" s="71">
        <v>4577.1859999999997</v>
      </c>
      <c r="DB2" s="71">
        <v>4401.3856999999998</v>
      </c>
      <c r="DC2" s="71">
        <v>6665.9565000000002</v>
      </c>
      <c r="DD2" s="71">
        <v>11165.737999999999</v>
      </c>
      <c r="DE2" s="71">
        <v>2242.9506999999999</v>
      </c>
      <c r="DF2" s="71">
        <v>5025.6864999999998</v>
      </c>
      <c r="DG2" s="71">
        <v>2561.9946</v>
      </c>
      <c r="DH2" s="71">
        <v>168.38131999999999</v>
      </c>
      <c r="DI2" s="7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68.087524000000002</v>
      </c>
      <c r="B6">
        <f>BB2</f>
        <v>18.857089999999999</v>
      </c>
      <c r="C6">
        <f>BC2</f>
        <v>24.345403999999998</v>
      </c>
      <c r="D6">
        <f>BD2</f>
        <v>24.84554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20647</v>
      </c>
      <c r="C2" s="56">
        <f ca="1">YEAR(TODAY())-YEAR(B2)+IF(TODAY()&gt;=DATE(YEAR(TODAY()),MONTH(B2),DAY(B2)),0,-1)</f>
        <v>64</v>
      </c>
      <c r="E2" s="52">
        <v>170.1</v>
      </c>
      <c r="F2" s="53" t="s">
        <v>39</v>
      </c>
      <c r="G2" s="52">
        <v>72.3</v>
      </c>
      <c r="H2" s="51" t="s">
        <v>41</v>
      </c>
      <c r="I2" s="78">
        <f>ROUND(G3/E3^2,1)</f>
        <v>25</v>
      </c>
    </row>
    <row r="3" spans="1:9" x14ac:dyDescent="0.3">
      <c r="E3" s="51">
        <f>E2/100</f>
        <v>1.7009999999999998</v>
      </c>
      <c r="F3" s="51" t="s">
        <v>40</v>
      </c>
      <c r="G3" s="51">
        <f>G2</f>
        <v>72.3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44082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안상주, ID : H1900385)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14:11:24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44082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64</v>
      </c>
      <c r="G12" s="100"/>
      <c r="H12" s="100"/>
      <c r="I12" s="100"/>
      <c r="K12" s="129">
        <f>'개인정보 및 신체계측 입력'!E2</f>
        <v>170.1</v>
      </c>
      <c r="L12" s="130"/>
      <c r="M12" s="123">
        <f>'개인정보 및 신체계측 입력'!G2</f>
        <v>72.3</v>
      </c>
      <c r="N12" s="124"/>
      <c r="O12" s="119" t="s">
        <v>271</v>
      </c>
      <c r="P12" s="113"/>
      <c r="Q12" s="96">
        <f>'개인정보 및 신체계측 입력'!I2</f>
        <v>25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안상주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72.3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12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15.7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12.6</v>
      </c>
      <c r="L72" s="36" t="s">
        <v>53</v>
      </c>
      <c r="M72" s="36">
        <f>ROUND('DRIs DATA'!K8,1)</f>
        <v>7.3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118.01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265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237.3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206.67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107.99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467.62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214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2020-11-26T00:17:43Z</dcterms:modified>
</cp:coreProperties>
</file>