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<sst xmlns="http://schemas.openxmlformats.org/spreadsheetml/2006/main" count="692" uniqueCount="283">
  <si>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</si>
  <si>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</si>
  <si>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</si>
  <si>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</si>
  <si>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</si>
  <si>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</si>
  <si>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</si>
  <si>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</si>
  <si>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</si>
  <si>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</si>
  <si>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</si>
  <si>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</si>
  <si>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</si>
  <si>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</si>
  <si>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</si>
  <si>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</si>
  <si>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</si>
  <si>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</si>
  <si>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</si>
  <si>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</si>
  <si>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</si>
  <si>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</si>
  <si>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</si>
  <si>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</si>
  <si>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</si>
  <si>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</si>
  <si>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</si>
  <si>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</si>
  <si>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</si>
  <si>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</si>
  <si>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</si>
  <si>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</si>
  <si>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</si>
  <si>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</si>
  <si>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</si>
  <si>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</si>
  <si>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</si>
  <si>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</si>
  <si>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</si>
  <si>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</si>
  <si>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</si>
  <si>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</si>
  <si>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</si>
  <si>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</si>
  <si>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</si>
  <si>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</si>
  <si>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</si>
  <si>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</si>
  <si>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</si>
  <si>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</si>
  <si>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</si>
  <si>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</si>
  <si>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</si>
  <si>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</si>
  <si>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</si>
  <si>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</si>
  <si>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</si>
  <si>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</si>
  <si>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</si>
  <si>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</si>
  <si>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</si>
  <si>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</si>
  <si>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</si>
  <si>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</si>
  <si>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</si>
  <si>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</si>
  <si>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</si>
  <si>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</si>
  <si>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</si>
  <si>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</si>
  <si>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</si>
  <si>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</si>
  <si>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</si>
  <si>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</si>
  <si>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</si>
  <si>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</si>
  <si>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</si>
  <si>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</si>
  <si>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</si>
  <si>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</si>
  <si>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</si>
  <si>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</si>
  <si>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</si>
  <si>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</si>
  <si>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</si>
  <si>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</si>
  <si>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</si>
  <si>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</si>
  <si>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</si>
  <si>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</si>
  <si>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</si>
  <si>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</si>
  <si>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</si>
  <si>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</si>
  <si>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</si>
  <si>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</si>
  <si>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</si>
  <si>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</si>
  <si>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</si>
  <si>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</si>
  <si>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</si>
  <si>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</si>
  <si>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</si>
  <si>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</si>
  <si>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</si>
  <si>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</si>
  <si>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</si>
  <si>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</si>
  <si>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</si>
  <si>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</si>
  <si>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</si>
  <si>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</si>
  <si>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</si>
  <si>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</si>
  <si>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</si>
  <si>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</si>
  <si>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</si>
  <si>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</si>
  <si>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</si>
  <si>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</si>
  <si>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</si>
  <si>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</si>
  <si>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</si>
  <si>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</si>
  <si>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</si>
  <si>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</si>
  <si>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</si>
  <si>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</si>
  <si>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</si>
  <si>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</si>
  <si>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</si>
  <si>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</si>
  <si>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</si>
  <si>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</si>
  <si>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</si>
  <si>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</si>
  <si>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</si>
  <si>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</si>
  <si>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</si>
  <si>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</si>
  <si>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</si>
  <si>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</si>
  <si>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</si>
  <si>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</si>
  <si>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</si>
  <si>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</si>
  <si>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</si>
  <si>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</si>
  <si>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</si>
  <si>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</si>
  <si>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</si>
  <si>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</si>
  <si>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</si>
  <si>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</si>
  <si>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</si>
  <si>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</si>
  <si>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</si>
  <si>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</si>
  <si>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</si>
  <si>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</si>
  <si>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</si>
  <si>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</si>
  <si>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</si>
  <si>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</si>
  <si>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</si>
  <si>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</si>
  <si>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</si>
  <si>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</si>
  <si>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</si>
  <si>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</si>
  <si>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</si>
  <si>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</si>
  <si>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</si>
  <si>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</si>
  <si>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</si>
  <si>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</si>
  <si>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</si>
  <si>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</si>
  <si>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</si>
  <si>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</si>
  <si>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</si>
  <si>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</si>
  <si>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</si>
  <si>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</si>
  <si>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</si>
  <si>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</si>
  <si>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</si>
  <si>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</si>
  <si>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</si>
  <si>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</si>
  <si>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</si>
  <si>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</si>
  <si>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</si>
  <si>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</si>
  <si>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</si>
  <si>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</si>
  <si>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</si>
  <si>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</si>
  <si>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</si>
  <si>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</si>
  <si>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</si>
  <si>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</si>
  <si>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</si>
  <si>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</si>
  <si>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</si>
  <si>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</si>
  <si>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</si>
  <si>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</si>
  <si>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</si>
  <si>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</si>
  <si>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</si>
  <si>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</si>
  <si>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</si>
  <si>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</si>
  <si>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</si>
  <si>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</si>
  <si>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</si>
  <si>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</si>
  <si>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</si>
  <si>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</si>
  <si>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</si>
  <si>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</si>
  <si>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</si>
  <si>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</si>
  <si>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</si>
  <si>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</si>
  <si>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</si>
  <si>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</si>
  <si>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</si>
  <si>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</si>
  <si>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</si>
  <si>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</si>
  <si>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</si>
  <si>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</si>
  <si>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</si>
  <si>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</si>
  <si>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</si>
  <si>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</si>
  <si>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</si>
  <si>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</si>
  <si>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</si>
  <si>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</si>
  <si>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</si>
  <si>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</si>
  <si>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</si>
  <si>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</si>
  <si>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</si>
  <si>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</si>
  <si>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</si>
  <si>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</si>
  <si>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</si>
  <si>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</si>
  <si>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</si>
  <si>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</si>
  <si>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</si>
  <si>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</si>
  <si>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</si>
  <si>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</si>
  <si>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</si>
  <si>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</si>
  <si>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</si>
  <si>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</si>
  <si>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</si>
  <si>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</si>
  <si>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</si>
  <si>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</si>
  <si>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</si>
  <si>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</si>
  <si>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</si>
  <si>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</si>
  <si>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</si>
  <si>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</si>
  <si>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</si>
  <si>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</si>
  <si>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</si>
  <si>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</si>
  <si>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</si>
  <si>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</si>
  <si>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임경숙, ID : H1900389)</t>
  </si>
  <si>
    <t>2020년 11월 25일 14:21:00</t>
  </si>
  <si>
    <t>H1900389</t>
  </si>
  <si>
    <t>임경숙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</si>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</sst>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722248"/>
        <c:axId val="435726560"/>
      </c:barChart>
      <c:catAx>
        <c:axId val="43572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6560"/>
        <c:crosses val="autoZero"/>
        <c:auto val="1"/>
        <c:lblAlgn val="ctr"/>
        <c:lblOffset val="100"/>
        <c:noMultiLvlLbl val="0"/>
      </c:catAx>
      <c:valAx>
        <c:axId val="43572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2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7552"/>
        <c:axId val="521828728"/>
      </c:barChart>
      <c:catAx>
        <c:axId val="5218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8728"/>
        <c:crosses val="autoZero"/>
        <c:auto val="1"/>
        <c:lblAlgn val="ctr"/>
        <c:lblOffset val="100"/>
        <c:noMultiLvlLbl val="0"/>
      </c:catAx>
      <c:valAx>
        <c:axId val="52182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6768"/>
        <c:axId val="521821672"/>
      </c:barChart>
      <c:catAx>
        <c:axId val="52182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1672"/>
        <c:crosses val="autoZero"/>
        <c:auto val="1"/>
        <c:lblAlgn val="ctr"/>
        <c:lblOffset val="100"/>
        <c:noMultiLvlLbl val="0"/>
      </c:catAx>
      <c:valAx>
        <c:axId val="52182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7160"/>
        <c:axId val="521827944"/>
      </c:barChart>
      <c:catAx>
        <c:axId val="5218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7944"/>
        <c:crosses val="autoZero"/>
        <c:auto val="1"/>
        <c:lblAlgn val="ctr"/>
        <c:lblOffset val="100"/>
        <c:noMultiLvlLbl val="0"/>
      </c:catAx>
      <c:valAx>
        <c:axId val="52182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2900.1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2064"/>
        <c:axId val="521822456"/>
      </c:barChart>
      <c:catAx>
        <c:axId val="52182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2456"/>
        <c:crosses val="autoZero"/>
        <c:auto val="1"/>
        <c:lblAlgn val="ctr"/>
        <c:lblOffset val="100"/>
        <c:noMultiLvlLbl val="0"/>
      </c:catAx>
      <c:valAx>
        <c:axId val="5218224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5592"/>
        <c:axId val="521824416"/>
      </c:barChart>
      <c:catAx>
        <c:axId val="52182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4416"/>
        <c:crosses val="autoZero"/>
        <c:auto val="1"/>
        <c:lblAlgn val="ctr"/>
        <c:lblOffset val="100"/>
        <c:noMultiLvlLbl val="0"/>
      </c:catAx>
      <c:valAx>
        <c:axId val="5218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6376"/>
        <c:axId val="435724208"/>
      </c:barChart>
      <c:catAx>
        <c:axId val="5218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4208"/>
        <c:crosses val="autoZero"/>
        <c:auto val="1"/>
        <c:lblAlgn val="ctr"/>
        <c:lblOffset val="100"/>
        <c:noMultiLvlLbl val="0"/>
      </c:catAx>
      <c:valAx>
        <c:axId val="43572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2672"/>
        <c:axId val="435876400"/>
      </c:barChart>
      <c:catAx>
        <c:axId val="4358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6400"/>
        <c:crosses val="autoZero"/>
        <c:auto val="1"/>
        <c:lblAlgn val="ctr"/>
        <c:lblOffset val="100"/>
        <c:noMultiLvlLbl val="0"/>
      </c:catAx>
      <c:valAx>
        <c:axId val="43587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3064"/>
        <c:axId val="435876792"/>
      </c:barChart>
      <c:catAx>
        <c:axId val="43588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6792"/>
        <c:crosses val="autoZero"/>
        <c:auto val="1"/>
        <c:lblAlgn val="ctr"/>
        <c:lblOffset val="100"/>
        <c:noMultiLvlLbl val="0"/>
      </c:catAx>
      <c:valAx>
        <c:axId val="4358767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1496"/>
        <c:axId val="435877968"/>
      </c:barChart>
      <c:catAx>
        <c:axId val="4358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7968"/>
        <c:crosses val="autoZero"/>
        <c:auto val="1"/>
        <c:lblAlgn val="ctr"/>
        <c:lblOffset val="100"/>
        <c:noMultiLvlLbl val="0"/>
      </c:catAx>
      <c:valAx>
        <c:axId val="43587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79536"/>
        <c:axId val="435878360"/>
      </c:barChart>
      <c:catAx>
        <c:axId val="43587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8360"/>
        <c:crosses val="autoZero"/>
        <c:auto val="1"/>
        <c:lblAlgn val="ctr"/>
        <c:lblOffset val="100"/>
        <c:noMultiLvlLbl val="0"/>
      </c:catAx>
      <c:valAx>
        <c:axId val="435878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7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726952"/>
        <c:axId val="435726168"/>
      </c:barChart>
      <c:catAx>
        <c:axId val="43572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6168"/>
        <c:crosses val="autoZero"/>
        <c:auto val="1"/>
        <c:lblAlgn val="ctr"/>
        <c:lblOffset val="100"/>
        <c:noMultiLvlLbl val="0"/>
      </c:catAx>
      <c:valAx>
        <c:axId val="435726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2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80320"/>
        <c:axId val="435880712"/>
      </c:barChart>
      <c:catAx>
        <c:axId val="43588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80712"/>
        <c:crosses val="autoZero"/>
        <c:auto val="1"/>
        <c:lblAlgn val="ctr"/>
        <c:lblOffset val="100"/>
        <c:noMultiLvlLbl val="0"/>
      </c:catAx>
      <c:valAx>
        <c:axId val="43588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877184"/>
        <c:axId val="435879928"/>
      </c:barChart>
      <c:catAx>
        <c:axId val="43587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879928"/>
        <c:crosses val="autoZero"/>
        <c:auto val="1"/>
        <c:lblAlgn val="ctr"/>
        <c:lblOffset val="100"/>
        <c:noMultiLvlLbl val="0"/>
      </c:catAx>
      <c:valAx>
        <c:axId val="4358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5883456"/>
        <c:axId val="436004568"/>
      </c:barChart>
      <c:catAx>
        <c:axId val="4358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004568"/>
        <c:crosses val="autoZero"/>
        <c:auto val="1"/>
        <c:lblAlgn val="ctr"/>
        <c:lblOffset val="100"/>
        <c:noMultiLvlLbl val="0"/>
      </c:catAx>
      <c:valAx>
        <c:axId val="43600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8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6.6718845</c:v>
                </c:pt>
                <c:pt idx="1">
                  <c:v>7.089029</c:v>
                </c:pt>
                <c:pt idx="2">
                  <c:v>7.5509253000000003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002608"/>
        <c:axId val="435999864"/>
      </c:barChart>
      <c:catAx>
        <c:axId val="43600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99864"/>
        <c:crosses val="autoZero"/>
        <c:auto val="1"/>
        <c:lblAlgn val="ctr"/>
        <c:lblOffset val="100"/>
        <c:noMultiLvlLbl val="0"/>
      </c:catAx>
      <c:valAx>
        <c:axId val="43599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00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005744"/>
        <c:axId val="435998688"/>
      </c:barChart>
      <c:catAx>
        <c:axId val="43600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98688"/>
        <c:crosses val="autoZero"/>
        <c:auto val="1"/>
        <c:lblAlgn val="ctr"/>
        <c:lblOffset val="100"/>
        <c:noMultiLvlLbl val="0"/>
      </c:catAx>
      <c:valAx>
        <c:axId val="43599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00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82.7</c:v>
                </c:pt>
                <c:pt idx="1">
                  <c:v>7</c:v>
                </c:pt>
                <c:pt idx="2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6003784"/>
        <c:axId val="436006136"/>
      </c:barChart>
      <c:catAx>
        <c:axId val="43600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006136"/>
        <c:crosses val="autoZero"/>
        <c:auto val="1"/>
        <c:lblAlgn val="ctr"/>
        <c:lblOffset val="100"/>
        <c:noMultiLvlLbl val="0"/>
      </c:catAx>
      <c:valAx>
        <c:axId val="43600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00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999472"/>
        <c:axId val="436000648"/>
      </c:barChart>
      <c:catAx>
        <c:axId val="4359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000648"/>
        <c:crosses val="autoZero"/>
        <c:auto val="1"/>
        <c:lblAlgn val="ctr"/>
        <c:lblOffset val="100"/>
        <c:noMultiLvlLbl val="0"/>
      </c:catAx>
      <c:valAx>
        <c:axId val="436000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99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003000"/>
        <c:axId val="436001040"/>
      </c:barChart>
      <c:catAx>
        <c:axId val="4360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001040"/>
        <c:crosses val="autoZero"/>
        <c:auto val="1"/>
        <c:lblAlgn val="ctr"/>
        <c:lblOffset val="100"/>
        <c:noMultiLvlLbl val="0"/>
      </c:catAx>
      <c:valAx>
        <c:axId val="43600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0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001824"/>
        <c:axId val="436002216"/>
      </c:barChart>
      <c:catAx>
        <c:axId val="4360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002216"/>
        <c:crosses val="autoZero"/>
        <c:auto val="1"/>
        <c:lblAlgn val="ctr"/>
        <c:lblOffset val="100"/>
        <c:noMultiLvlLbl val="0"/>
      </c:catAx>
      <c:valAx>
        <c:axId val="43600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0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727736"/>
        <c:axId val="435720680"/>
      </c:barChart>
      <c:catAx>
        <c:axId val="43572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0680"/>
        <c:crosses val="autoZero"/>
        <c:auto val="1"/>
        <c:lblAlgn val="ctr"/>
        <c:lblOffset val="100"/>
        <c:noMultiLvlLbl val="0"/>
      </c:catAx>
      <c:valAx>
        <c:axId val="43572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2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2803.2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801984"/>
        <c:axId val="524802768"/>
      </c:barChart>
      <c:catAx>
        <c:axId val="5248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802768"/>
        <c:crosses val="autoZero"/>
        <c:auto val="1"/>
        <c:lblAlgn val="ctr"/>
        <c:lblOffset val="100"/>
        <c:noMultiLvlLbl val="0"/>
      </c:catAx>
      <c:valAx>
        <c:axId val="52480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8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800808"/>
        <c:axId val="524801592"/>
      </c:barChart>
      <c:catAx>
        <c:axId val="52480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801592"/>
        <c:crosses val="autoZero"/>
        <c:auto val="1"/>
        <c:lblAlgn val="ctr"/>
        <c:lblOffset val="100"/>
        <c:noMultiLvlLbl val="0"/>
      </c:catAx>
      <c:valAx>
        <c:axId val="52480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8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9632"/>
        <c:axId val="524803160"/>
      </c:barChart>
      <c:catAx>
        <c:axId val="5247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803160"/>
        <c:crosses val="autoZero"/>
        <c:auto val="1"/>
        <c:lblAlgn val="ctr"/>
        <c:lblOffset val="100"/>
        <c:noMultiLvlLbl val="0"/>
      </c:catAx>
      <c:valAx>
        <c:axId val="52480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721856"/>
        <c:axId val="435723424"/>
      </c:barChart>
      <c:catAx>
        <c:axId val="43572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3424"/>
        <c:crosses val="autoZero"/>
        <c:auto val="1"/>
        <c:lblAlgn val="ctr"/>
        <c:lblOffset val="100"/>
        <c:noMultiLvlLbl val="0"/>
      </c:catAx>
      <c:valAx>
        <c:axId val="43572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2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724600"/>
        <c:axId val="435724992"/>
      </c:barChart>
      <c:catAx>
        <c:axId val="43572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24992"/>
        <c:crosses val="autoZero"/>
        <c:auto val="1"/>
        <c:lblAlgn val="ctr"/>
        <c:lblOffset val="100"/>
        <c:noMultiLvlLbl val="0"/>
      </c:catAx>
      <c:valAx>
        <c:axId val="43572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2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2335200"/>
        <c:axId val="202333632"/>
      </c:barChart>
      <c:catAx>
        <c:axId val="2023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333632"/>
        <c:crosses val="autoZero"/>
        <c:auto val="1"/>
        <c:lblAlgn val="ctr"/>
        <c:lblOffset val="100"/>
        <c:noMultiLvlLbl val="0"/>
      </c:catAx>
      <c:valAx>
        <c:axId val="20233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3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2332456"/>
        <c:axId val="202332848"/>
      </c:barChart>
      <c:catAx>
        <c:axId val="20233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332848"/>
        <c:crosses val="autoZero"/>
        <c:auto val="1"/>
        <c:lblAlgn val="ctr"/>
        <c:lblOffset val="100"/>
        <c:noMultiLvlLbl val="0"/>
      </c:catAx>
      <c:valAx>
        <c:axId val="20233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33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466792"/>
        <c:axId val="437473456"/>
      </c:barChart>
      <c:catAx>
        <c:axId val="43746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473456"/>
        <c:crosses val="autoZero"/>
        <c:auto val="1"/>
        <c:lblAlgn val="ctr"/>
        <c:lblOffset val="100"/>
        <c:noMultiLvlLbl val="0"/>
      </c:catAx>
      <c:valAx>
        <c:axId val="43747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4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21280"/>
        <c:axId val="521825984"/>
      </c:barChart>
      <c:catAx>
        <c:axId val="5218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25984"/>
        <c:crosses val="autoZero"/>
        <c:auto val="1"/>
        <c:lblAlgn val="ctr"/>
        <c:lblOffset val="100"/>
        <c:noMultiLvlLbl val="0"/>
      </c:catAx>
      <c:valAx>
        <c:axId val="521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임경숙, ID : H1900389)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14:21:00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1797.3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18.600000000000001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82.7</v>
      </c>
      <c r="G8" s="59">
        <f>'DRIs DATA 입력'!G8</f>
        <v>7</v>
      </c>
      <c r="H8" s="59">
        <f>'DRIs DATA 입력'!H8</f>
        <v>10.4</v>
      </c>
      <c r="I8" s="46"/>
      <c r="J8" s="59" t="s">
        <v>216</v>
      </c>
      <c r="K8" s="59">
        <f>'DRIs DATA 입력'!K8</f>
        <v>4.2</v>
      </c>
      <c r="L8" s="59">
        <f>'DRIs DATA 입력'!L8</f>
        <v>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342.7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101.3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355.9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356.3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901.6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2803.2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2900.1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151.30000000000001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709.3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62" sqref="U62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1797.3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42.7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18.600000000000001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82.7</v>
      </c>
      <c r="G8" s="68">
        <v>7</v>
      </c>
      <c r="H8" s="68">
        <v>10.4</v>
      </c>
      <c r="J8" s="68" t="s">
        <v>216</v>
      </c>
      <c r="K8" s="68">
        <v>4.2</v>
      </c>
      <c r="L8" s="68">
        <v>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342.7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12.8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2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101.3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123.7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1.2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0.9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11.8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1.2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355.9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2.5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1.7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3.1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356.3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901.6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2803.2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2900.1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151.30000000000001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94.2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9.1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7.5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709.3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2.9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101.3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52.8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0" sqref="I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280</v>
      </c>
      <c r="B2" s="71" t="s">
        <v>281</v>
      </c>
      <c r="C2" s="71" t="s">
        <v>282</v>
      </c>
      <c r="D2" s="71">
        <v>50</v>
      </c>
      <c r="E2" s="71">
        <v>1797.297</v>
      </c>
      <c r="F2" s="71">
        <v>341.26319999999998</v>
      </c>
      <c r="G2" s="71">
        <v>28.690973</v>
      </c>
      <c r="H2" s="71">
        <v>19.551392</v>
      </c>
      <c r="I2" s="71">
        <v>9.1395809999999997</v>
      </c>
      <c r="J2" s="71">
        <v>42.726080000000003</v>
      </c>
      <c r="K2" s="71">
        <v>31.125792000000001</v>
      </c>
      <c r="L2" s="71">
        <v>11.600289999999999</v>
      </c>
      <c r="M2" s="71">
        <v>18.634304</v>
      </c>
      <c r="N2" s="71">
        <v>2.4701067999999999</v>
      </c>
      <c r="O2" s="71">
        <v>10.925229</v>
      </c>
      <c r="P2" s="71">
        <v>1004.26526</v>
      </c>
      <c r="Q2" s="71">
        <v>15.444686000000001</v>
      </c>
      <c r="R2" s="71">
        <v>342.67962999999997</v>
      </c>
      <c r="S2" s="71">
        <v>61.243569999999998</v>
      </c>
      <c r="T2" s="71">
        <v>3377.2287999999999</v>
      </c>
      <c r="U2" s="71">
        <v>2.0224605000000002</v>
      </c>
      <c r="V2" s="71">
        <v>12.773007</v>
      </c>
      <c r="W2" s="71">
        <v>101.26527</v>
      </c>
      <c r="X2" s="71">
        <v>123.71908999999999</v>
      </c>
      <c r="Y2" s="71">
        <v>1.230761</v>
      </c>
      <c r="Z2" s="71">
        <v>0.86285769999999995</v>
      </c>
      <c r="AA2" s="71">
        <v>11.825286999999999</v>
      </c>
      <c r="AB2" s="71">
        <v>1.2315164999999999</v>
      </c>
      <c r="AC2" s="71">
        <v>355.94466999999997</v>
      </c>
      <c r="AD2" s="71">
        <v>2.4706630000000001</v>
      </c>
      <c r="AE2" s="71">
        <v>1.6587289999999999</v>
      </c>
      <c r="AF2" s="71">
        <v>3.1185122000000001</v>
      </c>
      <c r="AG2" s="71">
        <v>356.25011999999998</v>
      </c>
      <c r="AH2" s="71">
        <v>200.96642</v>
      </c>
      <c r="AI2" s="71">
        <v>155.28371999999999</v>
      </c>
      <c r="AJ2" s="71">
        <v>901.62609999999995</v>
      </c>
      <c r="AK2" s="71">
        <v>2803.1860000000001</v>
      </c>
      <c r="AL2" s="71">
        <v>151.33716999999999</v>
      </c>
      <c r="AM2" s="71">
        <v>2900.1480000000001</v>
      </c>
      <c r="AN2" s="71">
        <v>94.222579999999994</v>
      </c>
      <c r="AO2" s="71">
        <v>9.089442</v>
      </c>
      <c r="AP2" s="71">
        <v>8.0184949999999997</v>
      </c>
      <c r="AQ2" s="71">
        <v>1.0709481000000001</v>
      </c>
      <c r="AR2" s="71">
        <v>7.4933132999999996</v>
      </c>
      <c r="AS2" s="71">
        <v>709.29229999999995</v>
      </c>
      <c r="AT2" s="71">
        <v>7.4511599999999997E-2</v>
      </c>
      <c r="AU2" s="71">
        <v>2.9406142000000002</v>
      </c>
      <c r="AV2" s="71">
        <v>101.27424999999999</v>
      </c>
      <c r="AW2" s="71">
        <v>52.773646999999997</v>
      </c>
      <c r="AX2" s="71">
        <v>3.9728619999999999E-2</v>
      </c>
      <c r="AY2" s="71">
        <v>0.53789085000000003</v>
      </c>
      <c r="AZ2" s="71">
        <v>117.63279</v>
      </c>
      <c r="BA2" s="71">
        <v>21.328240000000001</v>
      </c>
      <c r="BB2" s="71">
        <v>6.6718845</v>
      </c>
      <c r="BC2" s="71">
        <v>7.089029</v>
      </c>
      <c r="BD2" s="71">
        <v>7.5509253000000003</v>
      </c>
      <c r="BE2" s="71">
        <v>0.46904170000000001</v>
      </c>
      <c r="BF2" s="71">
        <v>2.5341822999999999</v>
      </c>
      <c r="BG2" s="71">
        <v>2.7754899999999998E-3</v>
      </c>
      <c r="BH2" s="71">
        <v>2.8950035999999998E-2</v>
      </c>
      <c r="BI2" s="71">
        <v>2.1967778E-2</v>
      </c>
      <c r="BJ2" s="71">
        <v>7.5540850000000007E-2</v>
      </c>
      <c r="BK2" s="71">
        <v>2.13499E-4</v>
      </c>
      <c r="BL2" s="71">
        <v>0.24670944</v>
      </c>
      <c r="BM2" s="71">
        <v>2.1460192</v>
      </c>
      <c r="BN2" s="71">
        <v>0.67713000000000001</v>
      </c>
      <c r="BO2" s="71">
        <v>33.458008</v>
      </c>
      <c r="BP2" s="71">
        <v>5.4532474999999998</v>
      </c>
      <c r="BQ2" s="71">
        <v>10.359729</v>
      </c>
      <c r="BR2" s="71">
        <v>36.718764999999998</v>
      </c>
      <c r="BS2" s="71">
        <v>17.456987000000002</v>
      </c>
      <c r="BT2" s="71">
        <v>7.4821762999999999</v>
      </c>
      <c r="BU2" s="71">
        <v>0.26420255999999998</v>
      </c>
      <c r="BV2" s="71">
        <v>1.8527162999999999E-2</v>
      </c>
      <c r="BW2" s="71">
        <v>0.48703393</v>
      </c>
      <c r="BX2" s="71">
        <v>0.60150426999999995</v>
      </c>
      <c r="BY2" s="71">
        <v>6.1643295000000001E-2</v>
      </c>
      <c r="BZ2" s="71">
        <v>3.1169500000000002E-4</v>
      </c>
      <c r="CA2" s="71">
        <v>0.33749464000000001</v>
      </c>
      <c r="CB2" s="71">
        <v>9.5431519999999992E-3</v>
      </c>
      <c r="CC2" s="71">
        <v>2.6998003999999999E-2</v>
      </c>
      <c r="CD2" s="71">
        <v>0.37715197</v>
      </c>
      <c r="CE2" s="71">
        <v>5.6582595999999999E-2</v>
      </c>
      <c r="CF2" s="71">
        <v>4.4392213E-2</v>
      </c>
      <c r="CG2" s="71">
        <v>0</v>
      </c>
      <c r="CH2" s="71">
        <v>2.1350840000000002E-3</v>
      </c>
      <c r="CI2" s="165">
        <v>1.94286E-7</v>
      </c>
      <c r="CJ2" s="71">
        <v>0.89467984</v>
      </c>
      <c r="CK2" s="71">
        <v>7.9327310000000002E-3</v>
      </c>
      <c r="CL2" s="71">
        <v>2.0464007999999998</v>
      </c>
      <c r="CM2" s="71">
        <v>1.8457614</v>
      </c>
      <c r="CN2" s="71">
        <v>1584.5269000000001</v>
      </c>
      <c r="CO2" s="71">
        <v>2747.8757000000001</v>
      </c>
      <c r="CP2" s="71">
        <v>1138.1095</v>
      </c>
      <c r="CQ2" s="71">
        <v>517.92944</v>
      </c>
      <c r="CR2" s="71">
        <v>272.29219999999998</v>
      </c>
      <c r="CS2" s="71">
        <v>416.17822000000001</v>
      </c>
      <c r="CT2" s="71">
        <v>1550.38</v>
      </c>
      <c r="CU2" s="71">
        <v>821.12523999999996</v>
      </c>
      <c r="CV2" s="71">
        <v>1369.7007000000001</v>
      </c>
      <c r="CW2" s="71">
        <v>866.61659999999995</v>
      </c>
      <c r="CX2" s="71">
        <v>291.57816000000003</v>
      </c>
      <c r="CY2" s="71">
        <v>2177.7939999999999</v>
      </c>
      <c r="CZ2" s="71">
        <v>917.22735999999998</v>
      </c>
      <c r="DA2" s="71">
        <v>2232.6475</v>
      </c>
      <c r="DB2" s="71">
        <v>2332.6765</v>
      </c>
      <c r="DC2" s="71">
        <v>3025.5444000000002</v>
      </c>
      <c r="DD2" s="71">
        <v>4936.5492999999997</v>
      </c>
      <c r="DE2" s="71">
        <v>788.02686000000006</v>
      </c>
      <c r="DF2" s="71">
        <v>3040.4490000000001</v>
      </c>
      <c r="DG2" s="71">
        <v>1100.6590000000001</v>
      </c>
      <c r="DH2" s="71">
        <v>23.081565999999999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21.328240000000001</v>
      </c>
      <c r="B6">
        <f>BB2</f>
        <v>6.6718845</v>
      </c>
      <c r="C6">
        <f>BC2</f>
        <v>7.089029</v>
      </c>
      <c r="D6">
        <f>BD2</f>
        <v>7.5509253000000003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4" sqref="E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25831</v>
      </c>
      <c r="C2" s="56">
        <f ca="1">YEAR(TODAY())-YEAR(B2)+IF(TODAY()&gt;=DATE(YEAR(TODAY()),MONTH(B2),DAY(B2)),0,-1)</f>
        <v>50</v>
      </c>
      <c r="E2" s="52">
        <v>151.4</v>
      </c>
      <c r="F2" s="53" t="s">
        <v>39</v>
      </c>
      <c r="G2" s="52">
        <v>47</v>
      </c>
      <c r="H2" s="51" t="s">
        <v>41</v>
      </c>
      <c r="I2" s="78">
        <f>ROUND(G3/E3^2,1)</f>
        <v>20.5</v>
      </c>
    </row>
    <row r="3" spans="1:9" x14ac:dyDescent="0.3">
      <c r="E3" s="51">
        <f>E2/100</f>
        <v>1.514</v>
      </c>
      <c r="F3" s="51" t="s">
        <v>40</v>
      </c>
      <c r="G3" s="51">
        <f>G2</f>
        <v>47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임경숙, ID : H1900389)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14:21:00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44083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29">
        <f>'개인정보 및 신체계측 입력'!E2</f>
        <v>151.4</v>
      </c>
      <c r="L12" s="130"/>
      <c r="M12" s="123">
        <f>'개인정보 및 신체계측 입력'!G2</f>
        <v>47</v>
      </c>
      <c r="N12" s="124"/>
      <c r="O12" s="119" t="s">
        <v>271</v>
      </c>
      <c r="P12" s="113"/>
      <c r="Q12" s="96">
        <f>'개인정보 및 신체계측 입력'!I2</f>
        <v>20.5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임경숙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82.7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7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10.4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9</v>
      </c>
      <c r="L72" s="36" t="s">
        <v>53</v>
      </c>
      <c r="M72" s="36">
        <f>ROUND('DRIs DATA'!K8,1)</f>
        <v>4.2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45.69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106.67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123.7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44.54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186.88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91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2020-11-26T00:03:03Z</dcterms:modified>
</cp:coreProperties>
</file>