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<sst xmlns="http://schemas.openxmlformats.org/spreadsheetml/2006/main" count="692" uniqueCount="283">
  <si>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</si>
  <si>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</si>
  <si>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</si>
  <si>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</si>
  <si>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</si>
  <si>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</si>
  <si>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</si>
  <si>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</si>
  <si>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</si>
  <si>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</si>
  <si>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</si>
  <si>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</si>
  <si>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</si>
  <si>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</si>
  <si>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</si>
  <si>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</si>
  <si>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</si>
  <si>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</si>
  <si>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</si>
  <si>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</si>
  <si>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</si>
  <si>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</si>
  <si>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</si>
  <si>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</si>
  <si>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</si>
  <si>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</si>
  <si>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</si>
  <si>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</si>
  <si>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</si>
  <si>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</si>
  <si>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</si>
  <si>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</si>
  <si>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</si>
  <si>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</si>
  <si>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</si>
  <si>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</si>
  <si>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</si>
  <si>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</si>
  <si>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</si>
  <si>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</si>
  <si>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</si>
  <si>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</si>
  <si>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</si>
  <si>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</si>
  <si>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</si>
  <si>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</si>
  <si>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</si>
  <si>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</si>
  <si>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</si>
  <si>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</si>
  <si>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</si>
  <si>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</si>
  <si>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</si>
  <si>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</si>
  <si>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</si>
  <si>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</si>
  <si>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</si>
  <si>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</si>
  <si>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</si>
  <si>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</si>
  <si>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</si>
  <si>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</si>
  <si>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</si>
  <si>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</si>
  <si>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</si>
  <si>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</si>
  <si>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</si>
  <si>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</si>
  <si>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</si>
  <si>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</si>
  <si>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</si>
  <si>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</si>
  <si>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</si>
  <si>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</si>
  <si>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</si>
  <si>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</si>
  <si>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</si>
  <si>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</si>
  <si>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</si>
  <si>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</si>
  <si>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</si>
  <si>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</si>
  <si>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</si>
  <si>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</si>
  <si>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</si>
  <si>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</si>
  <si>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</si>
  <si>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</si>
  <si>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</si>
  <si>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</si>
  <si>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</si>
  <si>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</si>
  <si>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</si>
  <si>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</si>
  <si>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</si>
  <si>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</si>
  <si>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</si>
  <si>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</si>
  <si>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</si>
  <si>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</si>
  <si>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</si>
  <si>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</si>
  <si>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</si>
  <si>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</si>
  <si>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</si>
  <si>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</si>
  <si>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</si>
  <si>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</si>
  <si>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</si>
  <si>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</si>
  <si>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</si>
  <si>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</si>
  <si>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</si>
  <si>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</si>
  <si>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</si>
  <si>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</si>
  <si>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</si>
  <si>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</si>
  <si>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</si>
  <si>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</si>
  <si>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</si>
  <si>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</si>
  <si>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</si>
  <si>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</si>
  <si>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</si>
  <si>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</si>
  <si>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</si>
  <si>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</si>
  <si>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</si>
  <si>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</si>
  <si>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</si>
  <si>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</si>
  <si>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</si>
  <si>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</si>
  <si>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</si>
  <si>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</si>
  <si>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</si>
  <si>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</si>
  <si>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</si>
  <si>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</si>
  <si>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</si>
  <si>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</si>
  <si>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</si>
  <si>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</si>
  <si>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</si>
  <si>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</si>
  <si>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</si>
  <si>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</si>
  <si>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</si>
  <si>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</si>
  <si>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</si>
  <si>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</si>
  <si>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</si>
  <si>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</si>
  <si>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</si>
  <si>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</si>
  <si>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</si>
  <si>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</si>
  <si>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</si>
  <si>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</si>
  <si>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</si>
  <si>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</si>
  <si>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</si>
  <si>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</si>
  <si>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</si>
  <si>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</si>
  <si>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</si>
  <si>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</si>
  <si>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</si>
  <si>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</si>
  <si>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</si>
  <si>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</si>
  <si>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</si>
  <si>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</si>
  <si>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</si>
  <si>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</si>
  <si>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</si>
  <si>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</si>
  <si>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</si>
  <si>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</si>
  <si>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</si>
  <si>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</si>
  <si>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</si>
  <si>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</si>
  <si>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</si>
  <si>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</si>
  <si>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</si>
  <si>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</si>
  <si>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</si>
  <si>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</si>
  <si>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</si>
  <si>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</si>
  <si>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</si>
  <si>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</si>
  <si>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</si>
  <si>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</si>
  <si>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</si>
  <si>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</si>
  <si>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</si>
  <si>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</si>
  <si>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</si>
  <si>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</si>
  <si>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</si>
  <si>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</si>
  <si>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</si>
  <si>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</si>
  <si>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</si>
  <si>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</si>
  <si>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</si>
  <si>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</si>
  <si>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</si>
  <si>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</si>
  <si>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</si>
  <si>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</si>
  <si>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</si>
  <si>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</si>
  <si>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</si>
  <si>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</si>
  <si>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</si>
  <si>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</si>
  <si>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</si>
  <si>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</si>
  <si>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</si>
  <si>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</si>
  <si>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</si>
  <si>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</si>
  <si>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</si>
  <si>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</si>
  <si>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</si>
  <si>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</si>
  <si>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</si>
  <si>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</si>
  <si>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</si>
  <si>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</si>
  <si>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</si>
  <si>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</si>
  <si>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</si>
  <si>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</si>
  <si>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</si>
  <si>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</si>
  <si>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</si>
  <si>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</si>
  <si>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</si>
  <si>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</si>
  <si>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</si>
  <si>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</si>
  <si>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</si>
  <si>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</si>
  <si>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</si>
  <si>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</si>
  <si>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</si>
  <si>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</si>
  <si>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</si>
  <si>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</si>
  <si>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</si>
  <si>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</si>
  <si>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</si>
  <si>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</si>
  <si>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</si>
  <si>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</si>
  <si>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</si>
  <si>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</si>
  <si>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</si>
  <si>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</si>
  <si>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</si>
  <si>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</si>
  <si>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</si>
  <si>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</si>
  <si>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</si>
  <si>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</si>
  <si>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</si>
  <si>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</si>
  <si>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</si>
  <si>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</si>
  <si>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</si>
  <si>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</si>
  <si>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</si>
  <si>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</si>
  <si>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</si>
  <si>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이병락, ID : H1900405)</t>
  </si>
  <si>
    <t>2020년 12월 14일 14:19:59</t>
  </si>
  <si>
    <t>H1900405</t>
  </si>
  <si>
    <t>이병락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</si>
</sst>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51.663055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1848"/>
        <c:axId val="207164592"/>
      </c:barChart>
      <c:catAx>
        <c:axId val="2071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4592"/>
        <c:crosses val="autoZero"/>
        <c:auto val="1"/>
        <c:lblAlgn val="ctr"/>
        <c:lblOffset val="100"/>
        <c:noMultiLvlLbl val="0"/>
      </c:catAx>
      <c:valAx>
        <c:axId val="20716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2.6457063999999999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0584"/>
        <c:axId val="441294112"/>
      </c:barChart>
      <c:catAx>
        <c:axId val="4412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112"/>
        <c:crosses val="autoZero"/>
        <c:auto val="1"/>
        <c:lblAlgn val="ctr"/>
        <c:lblOffset val="100"/>
        <c:noMultiLvlLbl val="0"/>
      </c:catAx>
      <c:valAx>
        <c:axId val="4412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4.4968624000000004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368"/>
        <c:axId val="441294896"/>
      </c:barChart>
      <c:catAx>
        <c:axId val="4412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896"/>
        <c:crosses val="autoZero"/>
        <c:auto val="1"/>
        <c:lblAlgn val="ctr"/>
        <c:lblOffset val="100"/>
        <c:noMultiLvlLbl val="0"/>
      </c:catAx>
      <c:valAx>
        <c:axId val="44129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884.87800000000004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9800"/>
        <c:axId val="441295288"/>
      </c:barChart>
      <c:catAx>
        <c:axId val="4412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5288"/>
        <c:crosses val="autoZero"/>
        <c:auto val="1"/>
        <c:lblAlgn val="ctr"/>
        <c:lblOffset val="100"/>
        <c:noMultiLvlLbl val="0"/>
      </c:catAx>
      <c:valAx>
        <c:axId val="4412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2998.0342000000001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8232"/>
        <c:axId val="441292544"/>
      </c:barChart>
      <c:catAx>
        <c:axId val="4412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2544"/>
        <c:crosses val="autoZero"/>
        <c:auto val="1"/>
        <c:lblAlgn val="ctr"/>
        <c:lblOffset val="100"/>
        <c:noMultiLvlLbl val="0"/>
      </c:catAx>
      <c:valAx>
        <c:axId val="441292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91.565299999999993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2936"/>
        <c:axId val="441289016"/>
      </c:barChart>
      <c:catAx>
        <c:axId val="4412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89016"/>
        <c:crosses val="autoZero"/>
        <c:auto val="1"/>
        <c:lblAlgn val="ctr"/>
        <c:lblOffset val="100"/>
        <c:noMultiLvlLbl val="0"/>
      </c:catAx>
      <c:valAx>
        <c:axId val="4412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121.04643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6616"/>
        <c:axId val="447622496"/>
      </c:barChart>
      <c:catAx>
        <c:axId val="44761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496"/>
        <c:crosses val="autoZero"/>
        <c:auto val="1"/>
        <c:lblAlgn val="ctr"/>
        <c:lblOffset val="100"/>
        <c:noMultiLvlLbl val="0"/>
      </c:catAx>
      <c:valAx>
        <c:axId val="4476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8.2390340000000002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20144"/>
        <c:axId val="447619752"/>
      </c:barChart>
      <c:catAx>
        <c:axId val="4476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752"/>
        <c:crosses val="autoZero"/>
        <c:auto val="1"/>
        <c:lblAlgn val="ctr"/>
        <c:lblOffset val="100"/>
        <c:noMultiLvlLbl val="0"/>
      </c:catAx>
      <c:valAx>
        <c:axId val="44761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892.69949999999994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792"/>
        <c:axId val="447620536"/>
      </c:barChart>
      <c:catAx>
        <c:axId val="4476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0536"/>
        <c:crosses val="autoZero"/>
        <c:auto val="1"/>
        <c:lblAlgn val="ctr"/>
        <c:lblOffset val="100"/>
        <c:noMultiLvlLbl val="0"/>
      </c:catAx>
      <c:valAx>
        <c:axId val="44762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4.5311045000000001E-2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440"/>
        <c:axId val="447622104"/>
      </c:barChart>
      <c:catAx>
        <c:axId val="4476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104"/>
        <c:crosses val="autoZero"/>
        <c:auto val="1"/>
        <c:lblAlgn val="ctr"/>
        <c:lblOffset val="100"/>
        <c:noMultiLvlLbl val="0"/>
      </c:catAx>
      <c:valAx>
        <c:axId val="44762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2.7789822000000002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400"/>
        <c:axId val="447622888"/>
      </c:barChart>
      <c:catAx>
        <c:axId val="4476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888"/>
        <c:crosses val="autoZero"/>
        <c:auto val="1"/>
        <c:lblAlgn val="ctr"/>
        <c:lblOffset val="100"/>
        <c:noMultiLvlLbl val="0"/>
      </c:catAx>
      <c:valAx>
        <c:axId val="44762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27.654789000000001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592"/>
        <c:axId val="259170728"/>
      </c:barChart>
      <c:catAx>
        <c:axId val="2591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728"/>
        <c:crosses val="autoZero"/>
        <c:auto val="1"/>
        <c:lblAlgn val="ctr"/>
        <c:lblOffset val="100"/>
        <c:noMultiLvlLbl val="0"/>
      </c:catAx>
      <c:valAx>
        <c:axId val="2591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50.932594000000002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8968"/>
        <c:axId val="447619360"/>
      </c:barChart>
      <c:catAx>
        <c:axId val="4476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360"/>
        <c:crosses val="autoZero"/>
        <c:auto val="1"/>
        <c:lblAlgn val="ctr"/>
        <c:lblOffset val="100"/>
        <c:noMultiLvlLbl val="0"/>
      </c:catAx>
      <c:valAx>
        <c:axId val="4476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57.106613000000003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832"/>
        <c:axId val="447616224"/>
      </c:barChart>
      <c:catAx>
        <c:axId val="4476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6224"/>
        <c:crosses val="autoZero"/>
        <c:auto val="1"/>
        <c:lblAlgn val="ctr"/>
        <c:lblOffset val="100"/>
        <c:noMultiLvlLbl val="0"/>
      </c:catAx>
      <c:valAx>
        <c:axId val="4476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9.3019999999999996</c:v>
                </c:pt>
                <c:pt idx="1">
                  <c:v>10.292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82944"/>
        <c:axId val="259588824"/>
      </c:barChart>
      <c:catAx>
        <c:axId val="2595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8824"/>
        <c:crosses val="autoZero"/>
        <c:auto val="1"/>
        <c:lblAlgn val="ctr"/>
        <c:lblOffset val="100"/>
        <c:noMultiLvlLbl val="0"/>
      </c:catAx>
      <c:valAx>
        <c:axId val="2595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5.6481867000000001</c:v>
                </c:pt>
                <c:pt idx="1">
                  <c:v>7.5882639999999997</c:v>
                </c:pt>
                <c:pt idx="2">
                  <c:v>8.5276359999999993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581.42840000000001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8040"/>
        <c:axId val="259584904"/>
      </c:barChart>
      <c:catAx>
        <c:axId val="2595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4904"/>
        <c:crosses val="autoZero"/>
        <c:auto val="1"/>
        <c:lblAlgn val="ctr"/>
        <c:lblOffset val="100"/>
        <c:noMultiLvlLbl val="0"/>
      </c:catAx>
      <c:valAx>
        <c:axId val="2595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18.072047999999999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9608"/>
        <c:axId val="259587648"/>
      </c:barChart>
      <c:catAx>
        <c:axId val="2595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7648"/>
        <c:crosses val="autoZero"/>
        <c:auto val="1"/>
        <c:lblAlgn val="ctr"/>
        <c:lblOffset val="100"/>
        <c:noMultiLvlLbl val="0"/>
      </c:catAx>
      <c:valAx>
        <c:axId val="2595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70.885000000000005</c:v>
                </c:pt>
                <c:pt idx="1">
                  <c:v>10.989000000000001</c:v>
                </c:pt>
                <c:pt idx="2">
                  <c:v>18.126000000000001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90392"/>
        <c:axId val="259583336"/>
      </c:barChart>
      <c:catAx>
        <c:axId val="2595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3336"/>
        <c:crosses val="autoZero"/>
        <c:auto val="1"/>
        <c:lblAlgn val="ctr"/>
        <c:lblOffset val="100"/>
        <c:noMultiLvlLbl val="0"/>
      </c:catAx>
      <c:valAx>
        <c:axId val="2595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1462.2565999999999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5296"/>
        <c:axId val="259586472"/>
      </c:barChart>
      <c:catAx>
        <c:axId val="2595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6472"/>
        <c:crosses val="autoZero"/>
        <c:auto val="1"/>
        <c:lblAlgn val="ctr"/>
        <c:lblOffset val="100"/>
        <c:noMultiLvlLbl val="0"/>
      </c:catAx>
      <c:valAx>
        <c:axId val="25958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163.59147999999999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4120"/>
        <c:axId val="259585688"/>
      </c:barChart>
      <c:catAx>
        <c:axId val="25958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5688"/>
        <c:crosses val="autoZero"/>
        <c:auto val="1"/>
        <c:lblAlgn val="ctr"/>
        <c:lblOffset val="100"/>
        <c:noMultiLvlLbl val="0"/>
      </c:catAx>
      <c:valAx>
        <c:axId val="2595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524.25744999999995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5528"/>
        <c:axId val="257217096"/>
      </c:barChart>
      <c:catAx>
        <c:axId val="2572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096"/>
        <c:crosses val="autoZero"/>
        <c:auto val="1"/>
        <c:lblAlgn val="ctr"/>
        <c:lblOffset val="100"/>
        <c:noMultiLvlLbl val="0"/>
      </c:catAx>
      <c:valAx>
        <c:axId val="257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2.2966833000000002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8768"/>
        <c:axId val="259171120"/>
      </c:barChart>
      <c:catAx>
        <c:axId val="2591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1120"/>
        <c:crosses val="autoZero"/>
        <c:auto val="1"/>
        <c:lblAlgn val="ctr"/>
        <c:lblOffset val="100"/>
        <c:noMultiLvlLbl val="0"/>
      </c:catAx>
      <c:valAx>
        <c:axId val="2591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6474.4174999999996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20232"/>
        <c:axId val="257213568"/>
      </c:barChart>
      <c:catAx>
        <c:axId val="2572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3568"/>
        <c:crosses val="autoZero"/>
        <c:auto val="1"/>
        <c:lblAlgn val="ctr"/>
        <c:lblOffset val="100"/>
        <c:noMultiLvlLbl val="0"/>
      </c:catAx>
      <c:valAx>
        <c:axId val="2572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16.285187000000001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8272"/>
        <c:axId val="257217880"/>
      </c:barChart>
      <c:catAx>
        <c:axId val="2572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880"/>
        <c:crosses val="autoZero"/>
        <c:auto val="1"/>
        <c:lblAlgn val="ctr"/>
        <c:lblOffset val="100"/>
        <c:noMultiLvlLbl val="0"/>
      </c:catAx>
      <c:valAx>
        <c:axId val="2572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1.5618954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3960"/>
        <c:axId val="257214352"/>
      </c:barChart>
      <c:catAx>
        <c:axId val="2572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4352"/>
        <c:crosses val="autoZero"/>
        <c:auto val="1"/>
        <c:lblAlgn val="ctr"/>
        <c:lblOffset val="100"/>
        <c:noMultiLvlLbl val="0"/>
      </c:catAx>
      <c:valAx>
        <c:axId val="2572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316.24306999999999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984"/>
        <c:axId val="259169160"/>
      </c:barChart>
      <c:catAx>
        <c:axId val="2591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69160"/>
        <c:crosses val="autoZero"/>
        <c:auto val="1"/>
        <c:lblAlgn val="ctr"/>
        <c:lblOffset val="100"/>
        <c:noMultiLvlLbl val="0"/>
      </c:catAx>
      <c:valAx>
        <c:axId val="2591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1.3569523999999999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3080"/>
        <c:axId val="259175040"/>
      </c:barChart>
      <c:catAx>
        <c:axId val="2591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5040"/>
        <c:crosses val="autoZero"/>
        <c:auto val="1"/>
        <c:lblAlgn val="ctr"/>
        <c:lblOffset val="100"/>
        <c:noMultiLvlLbl val="0"/>
      </c:catAx>
      <c:valAx>
        <c:axId val="25917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15.054363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512"/>
        <c:axId val="259170336"/>
      </c:barChart>
      <c:catAx>
        <c:axId val="2591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336"/>
        <c:crosses val="autoZero"/>
        <c:auto val="1"/>
        <c:lblAlgn val="ctr"/>
        <c:lblOffset val="100"/>
        <c:noMultiLvlLbl val="0"/>
      </c:catAx>
      <c:valAx>
        <c:axId val="25917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1.5618954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904"/>
        <c:axId val="259173864"/>
      </c:barChart>
      <c:catAx>
        <c:axId val="259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3864"/>
        <c:crosses val="autoZero"/>
        <c:auto val="1"/>
        <c:lblAlgn val="ctr"/>
        <c:lblOffset val="100"/>
        <c:noMultiLvlLbl val="0"/>
      </c:catAx>
      <c:valAx>
        <c:axId val="2591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593.96747000000005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4648"/>
        <c:axId val="441293328"/>
      </c:barChart>
      <c:catAx>
        <c:axId val="259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3328"/>
        <c:crosses val="autoZero"/>
        <c:auto val="1"/>
        <c:lblAlgn val="ctr"/>
        <c:lblOffset val="100"/>
        <c:noMultiLvlLbl val="0"/>
      </c:catAx>
      <c:valAx>
        <c:axId val="4412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7.7051080000000001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760"/>
        <c:axId val="441290192"/>
      </c:barChart>
      <c:catAx>
        <c:axId val="4412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0192"/>
        <c:crosses val="autoZero"/>
        <c:auto val="1"/>
        <c:lblAlgn val="ctr"/>
        <c:lblOffset val="100"/>
        <c:noMultiLvlLbl val="0"/>
      </c:catAx>
      <c:valAx>
        <c:axId val="4412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이병락, ID : H1900405)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14일 14:19:59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1462.2565999999999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51.663055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27.654789000000001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70.885000000000005</v>
      </c>
      <c r="G8" s="59">
        <f>'DRIs DATA 입력'!G8</f>
        <v>10.989000000000001</v>
      </c>
      <c r="H8" s="59">
        <f>'DRIs DATA 입력'!H8</f>
        <v>18.126000000000001</v>
      </c>
      <c r="I8" s="46"/>
      <c r="J8" s="59" t="s">
        <v>216</v>
      </c>
      <c r="K8" s="59">
        <f>'DRIs DATA 입력'!K8</f>
        <v>9.3019999999999996</v>
      </c>
      <c r="L8" s="59">
        <f>'DRIs DATA 입력'!L8</f>
        <v>10.292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581.42840000000001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18.072047999999999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2.2966833000000002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316.24306999999999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163.59147999999999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1.6336926000000001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1.3569523999999999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15.054363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1.5618954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593.96747000000005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7.7051080000000001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2.6457063999999999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4.4968624000000004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524.25744999999995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884.87800000000004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6474.4174999999996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2998.0342000000001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91.565299999999993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121.04643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16.285187000000001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8.2390340000000002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892.69949999999994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4.5311045000000001E-2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2.7789822000000002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50.932594000000002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57.106613000000003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1462.2565999999999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51.663055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27.654789000000001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70.885000000000005</v>
      </c>
      <c r="G8" s="160">
        <v>10.989000000000001</v>
      </c>
      <c r="H8" s="160">
        <v>18.126000000000001</v>
      </c>
      <c r="I8" s="158"/>
      <c r="J8" s="160" t="s">
        <v>216</v>
      </c>
      <c r="K8" s="160">
        <v>9.3019999999999996</v>
      </c>
      <c r="L8" s="160">
        <v>10.292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581.42840000000001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18.072047999999999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2.2966833000000002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316.24306999999999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163.59147999999999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1.6336926000000001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1.3569523999999999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15.054363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1.5618954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593.96747000000005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7.7051080000000001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2.6457063999999999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4.4968624000000004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524.25744999999995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884.87800000000004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6474.4174999999996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2998.0342000000001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91.565299999999993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121.04643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16.285187000000001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8.2390340000000002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892.69949999999994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4.5311045000000001E-2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2.7789822000000002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50.932594000000002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57.106613000000003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62</v>
      </c>
      <c r="E2" s="63">
        <v>1462.2565999999999</v>
      </c>
      <c r="F2" s="63">
        <v>202.03075999999999</v>
      </c>
      <c r="G2" s="63">
        <v>31.320157999999999</v>
      </c>
      <c r="H2" s="63">
        <v>21.700111</v>
      </c>
      <c r="I2" s="63">
        <v>9.6200460000000003</v>
      </c>
      <c r="J2" s="63">
        <v>51.663055</v>
      </c>
      <c r="K2" s="63">
        <v>33.239142999999999</v>
      </c>
      <c r="L2" s="63">
        <v>18.423912000000001</v>
      </c>
      <c r="M2" s="63">
        <v>27.654789000000001</v>
      </c>
      <c r="N2" s="63">
        <v>2.2895606000000002</v>
      </c>
      <c r="O2" s="63">
        <v>14.319929999999999</v>
      </c>
      <c r="P2" s="63">
        <v>1003.0448</v>
      </c>
      <c r="Q2" s="63">
        <v>26.472491999999999</v>
      </c>
      <c r="R2" s="63">
        <v>581.42840000000001</v>
      </c>
      <c r="S2" s="63">
        <v>97.250510000000006</v>
      </c>
      <c r="T2" s="63">
        <v>5810.1360000000004</v>
      </c>
      <c r="U2" s="63">
        <v>2.2966833000000002</v>
      </c>
      <c r="V2" s="63">
        <v>18.072047999999999</v>
      </c>
      <c r="W2" s="63">
        <v>316.24306999999999</v>
      </c>
      <c r="X2" s="63">
        <v>163.59147999999999</v>
      </c>
      <c r="Y2" s="63">
        <v>1.6336926000000001</v>
      </c>
      <c r="Z2" s="63">
        <v>1.3569523999999999</v>
      </c>
      <c r="AA2" s="63">
        <v>15.054363</v>
      </c>
      <c r="AB2" s="63">
        <v>1.5618954</v>
      </c>
      <c r="AC2" s="63">
        <v>593.96747000000005</v>
      </c>
      <c r="AD2" s="63">
        <v>7.7051080000000001</v>
      </c>
      <c r="AE2" s="63">
        <v>2.6457063999999999</v>
      </c>
      <c r="AF2" s="63">
        <v>4.4968624000000004</v>
      </c>
      <c r="AG2" s="63">
        <v>524.25744999999995</v>
      </c>
      <c r="AH2" s="63">
        <v>409.6678</v>
      </c>
      <c r="AI2" s="63">
        <v>114.58964</v>
      </c>
      <c r="AJ2" s="63">
        <v>884.87800000000004</v>
      </c>
      <c r="AK2" s="63">
        <v>6474.4174999999996</v>
      </c>
      <c r="AL2" s="63">
        <v>91.565299999999993</v>
      </c>
      <c r="AM2" s="63">
        <v>2998.0342000000001</v>
      </c>
      <c r="AN2" s="63">
        <v>121.04643</v>
      </c>
      <c r="AO2" s="63">
        <v>16.285187000000001</v>
      </c>
      <c r="AP2" s="63">
        <v>13.614844</v>
      </c>
      <c r="AQ2" s="63">
        <v>2.6703416999999998</v>
      </c>
      <c r="AR2" s="63">
        <v>8.2390340000000002</v>
      </c>
      <c r="AS2" s="63">
        <v>892.69949999999994</v>
      </c>
      <c r="AT2" s="63">
        <v>4.5311045000000001E-2</v>
      </c>
      <c r="AU2" s="63">
        <v>2.7789822000000002</v>
      </c>
      <c r="AV2" s="63">
        <v>50.932594000000002</v>
      </c>
      <c r="AW2" s="63">
        <v>57.106613000000003</v>
      </c>
      <c r="AX2" s="63">
        <v>0.24513905</v>
      </c>
      <c r="AY2" s="63">
        <v>0.76158870000000001</v>
      </c>
      <c r="AZ2" s="63">
        <v>193.79040000000001</v>
      </c>
      <c r="BA2" s="63">
        <v>21.792593</v>
      </c>
      <c r="BB2" s="63">
        <v>5.6481867000000001</v>
      </c>
      <c r="BC2" s="63">
        <v>7.5882639999999997</v>
      </c>
      <c r="BD2" s="63">
        <v>8.5276359999999993</v>
      </c>
      <c r="BE2" s="63">
        <v>0.5547166</v>
      </c>
      <c r="BF2" s="63">
        <v>2.7714566999999999</v>
      </c>
      <c r="BG2" s="63">
        <v>0</v>
      </c>
      <c r="BH2" s="63">
        <v>0</v>
      </c>
      <c r="BI2" s="63">
        <v>1.6293720999999999E-4</v>
      </c>
      <c r="BJ2" s="63">
        <v>1.3776859000000001E-2</v>
      </c>
      <c r="BK2" s="63">
        <v>0</v>
      </c>
      <c r="BL2" s="63">
        <v>0.24441296000000001</v>
      </c>
      <c r="BM2" s="63">
        <v>3.2790446000000002</v>
      </c>
      <c r="BN2" s="63">
        <v>1.0832098999999999</v>
      </c>
      <c r="BO2" s="63">
        <v>52.902979999999999</v>
      </c>
      <c r="BP2" s="63">
        <v>10.353164</v>
      </c>
      <c r="BQ2" s="63">
        <v>17.36101</v>
      </c>
      <c r="BR2" s="63">
        <v>61.077637000000003</v>
      </c>
      <c r="BS2" s="63">
        <v>15.909834</v>
      </c>
      <c r="BT2" s="63">
        <v>12.919172</v>
      </c>
      <c r="BU2" s="63">
        <v>5.2443495999999999E-3</v>
      </c>
      <c r="BV2" s="63">
        <v>2.0287335E-2</v>
      </c>
      <c r="BW2" s="63">
        <v>0.84020090000000003</v>
      </c>
      <c r="BX2" s="63">
        <v>1.0582438999999999</v>
      </c>
      <c r="BY2" s="63">
        <v>6.4372315999999999E-2</v>
      </c>
      <c r="BZ2" s="63">
        <v>7.8695550000000005E-4</v>
      </c>
      <c r="CA2" s="63">
        <v>0.61664456000000001</v>
      </c>
      <c r="CB2" s="63">
        <v>1.177691E-2</v>
      </c>
      <c r="CC2" s="63">
        <v>0.13087762999999999</v>
      </c>
      <c r="CD2" s="63">
        <v>1.0183101999999999</v>
      </c>
      <c r="CE2" s="63">
        <v>2.5125506999999998E-2</v>
      </c>
      <c r="CF2" s="63">
        <v>0.17416018</v>
      </c>
      <c r="CG2" s="63">
        <v>4.9500000000000003E-7</v>
      </c>
      <c r="CH2" s="63">
        <v>2.8574245000000002E-2</v>
      </c>
      <c r="CI2" s="63">
        <v>0</v>
      </c>
      <c r="CJ2" s="63">
        <v>2.1341019000000001</v>
      </c>
      <c r="CK2" s="63">
        <v>6.6487244000000001E-3</v>
      </c>
      <c r="CL2" s="63">
        <v>0.29567971999999998</v>
      </c>
      <c r="CM2" s="63">
        <v>3.116679</v>
      </c>
      <c r="CN2" s="63">
        <v>1278.5195000000001</v>
      </c>
      <c r="CO2" s="63">
        <v>2262.1291999999999</v>
      </c>
      <c r="CP2" s="63">
        <v>1418.8789999999999</v>
      </c>
      <c r="CQ2" s="63">
        <v>500.13037000000003</v>
      </c>
      <c r="CR2" s="63">
        <v>287.27643</v>
      </c>
      <c r="CS2" s="63">
        <v>195.20012</v>
      </c>
      <c r="CT2" s="63">
        <v>1290.6815999999999</v>
      </c>
      <c r="CU2" s="63">
        <v>780.77106000000003</v>
      </c>
      <c r="CV2" s="63">
        <v>609.98486000000003</v>
      </c>
      <c r="CW2" s="63">
        <v>954.61659999999995</v>
      </c>
      <c r="CX2" s="63">
        <v>263.6139</v>
      </c>
      <c r="CY2" s="63">
        <v>1629.9612</v>
      </c>
      <c r="CZ2" s="63">
        <v>861.97969999999998</v>
      </c>
      <c r="DA2" s="63">
        <v>1981.2601</v>
      </c>
      <c r="DB2" s="63">
        <v>1903.1587999999999</v>
      </c>
      <c r="DC2" s="63">
        <v>2901.2611999999999</v>
      </c>
      <c r="DD2" s="63">
        <v>4461.2539999999999</v>
      </c>
      <c r="DE2" s="63">
        <v>1018.50543</v>
      </c>
      <c r="DF2" s="63">
        <v>1968.8722</v>
      </c>
      <c r="DG2" s="63">
        <v>1057.1262999999999</v>
      </c>
      <c r="DH2" s="63">
        <v>60.245719999999999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21.792593</v>
      </c>
      <c r="B6">
        <f>BB2</f>
        <v>5.6481867000000001</v>
      </c>
      <c r="C6">
        <f>BC2</f>
        <v>7.5882639999999997</v>
      </c>
      <c r="D6">
        <f>BD2</f>
        <v>8.5276359999999993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3" sqref="E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21189</v>
      </c>
      <c r="C2" s="56">
        <f ca="1">YEAR(TODAY())-YEAR(B2)+IF(TODAY()&gt;=DATE(YEAR(TODAY()),MONTH(B2),DAY(B2)),0,-1)</f>
        <v>62</v>
      </c>
      <c r="E2" s="52">
        <v>159.9</v>
      </c>
      <c r="F2" s="53" t="s">
        <v>39</v>
      </c>
      <c r="G2" s="52">
        <v>70.400000000000006</v>
      </c>
      <c r="H2" s="51" t="s">
        <v>41</v>
      </c>
      <c r="I2" s="70">
        <f>ROUND(G3/E3^2,1)</f>
        <v>27.5</v>
      </c>
    </row>
    <row r="3" spans="1:9">
      <c r="E3" s="51">
        <f>E2/100</f>
        <v>1.599</v>
      </c>
      <c r="F3" s="51" t="s">
        <v>40</v>
      </c>
      <c r="G3" s="51">
        <f>G2</f>
        <v>70.400000000000006</v>
      </c>
      <c r="H3" s="51" t="s">
        <v>41</v>
      </c>
      <c r="I3" s="70"/>
    </row>
    <row r="4" spans="1:9">
      <c r="A4" t="s">
        <v>273</v>
      </c>
    </row>
    <row r="5" spans="1:9">
      <c r="B5" s="60">
        <v>44091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이병락, ID : H1900405)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14일 14:19:59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44091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62</v>
      </c>
      <c r="G12" s="92"/>
      <c r="H12" s="92"/>
      <c r="I12" s="92"/>
      <c r="K12" s="121">
        <f>'개인정보 및 신체계측 입력'!E2</f>
        <v>159.9</v>
      </c>
      <c r="L12" s="122"/>
      <c r="M12" s="115">
        <f>'개인정보 및 신체계측 입력'!G2</f>
        <v>70.400000000000006</v>
      </c>
      <c r="N12" s="116"/>
      <c r="O12" s="111" t="s">
        <v>271</v>
      </c>
      <c r="P12" s="105"/>
      <c r="Q12" s="88">
        <f>'개인정보 및 신체계측 입력'!I2</f>
        <v>27.5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이병락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70.885000000000005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10.989000000000001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18.126000000000001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10.3</v>
      </c>
      <c r="L72" s="36" t="s">
        <v>53</v>
      </c>
      <c r="M72" s="36">
        <f>ROUND('DRIs DATA'!K8,1)</f>
        <v>9.3000000000000007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77.52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150.6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163.59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104.13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65.53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431.63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162.85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2020-12-14T05:43:21Z</dcterms:modified>
</cp:coreProperties>
</file>