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<sst xmlns="http://schemas.openxmlformats.org/spreadsheetml/2006/main" count="692" uniqueCount="283">
  <si>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</si>
  <si>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</si>
  <si>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</si>
  <si>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</si>
  <si>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</si>
  <si>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</si>
  <si>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</si>
  <si>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</si>
  <si>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</si>
  <si>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</si>
  <si>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</si>
  <si>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</si>
  <si>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</si>
  <si>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</si>
  <si>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</si>
  <si>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</si>
  <si>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</si>
  <si>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</si>
  <si>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</si>
  <si>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</si>
  <si>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</si>
  <si>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</si>
  <si>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</si>
  <si>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</si>
  <si>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</si>
  <si>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</si>
  <si>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</si>
  <si>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</si>
  <si>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</si>
  <si>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</si>
  <si>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</si>
  <si>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</si>
  <si>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</si>
  <si>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</si>
  <si>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</si>
  <si>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</si>
  <si>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</si>
  <si>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</si>
  <si>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</si>
  <si>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</si>
  <si>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</si>
  <si>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</si>
  <si>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</si>
  <si>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</si>
  <si>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</si>
  <si>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</si>
  <si>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</si>
  <si>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</si>
  <si>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</si>
  <si>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</si>
  <si>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</si>
  <si>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</si>
  <si>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</si>
  <si>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</si>
  <si>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</si>
  <si>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</si>
  <si>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</si>
  <si>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</si>
  <si>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</si>
  <si>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</si>
  <si>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</si>
  <si>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</si>
  <si>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</si>
  <si>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</si>
  <si>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</si>
  <si>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</si>
  <si>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</si>
  <si>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</si>
  <si>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</si>
  <si>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</si>
  <si>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</si>
  <si>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</si>
  <si>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</si>
  <si>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</si>
  <si>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</si>
  <si>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</si>
  <si>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</si>
  <si>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</si>
  <si>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</si>
  <si>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</si>
  <si>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</si>
  <si>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</si>
  <si>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</si>
  <si>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</si>
  <si>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</si>
  <si>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</si>
  <si>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</si>
  <si>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</si>
  <si>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</si>
  <si>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</si>
  <si>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</si>
  <si>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</si>
  <si>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</si>
  <si>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</si>
  <si>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</si>
  <si>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</si>
  <si>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</si>
  <si>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</si>
  <si>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</si>
  <si>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</si>
  <si>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</si>
  <si>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</si>
  <si>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</si>
  <si>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</si>
  <si>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</si>
  <si>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</si>
  <si>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</si>
  <si>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</si>
  <si>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</si>
  <si>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</si>
  <si>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</si>
  <si>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</si>
  <si>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</si>
  <si>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</si>
  <si>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</si>
  <si>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</si>
  <si>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</si>
  <si>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</si>
  <si>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</si>
  <si>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</si>
  <si>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</si>
  <si>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</si>
  <si>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</si>
  <si>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</si>
  <si>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</si>
  <si>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</si>
  <si>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</si>
  <si>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</si>
  <si>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</si>
  <si>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</si>
  <si>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</si>
  <si>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</si>
  <si>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</si>
  <si>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</si>
  <si>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</si>
  <si>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</si>
  <si>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</si>
  <si>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</si>
  <si>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</si>
  <si>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</si>
  <si>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</si>
  <si>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</si>
  <si>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</si>
  <si>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</si>
  <si>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</si>
  <si>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</si>
  <si>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</si>
  <si>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</si>
  <si>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</si>
  <si>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</si>
  <si>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</si>
  <si>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</si>
  <si>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</si>
  <si>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</si>
  <si>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</si>
  <si>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</si>
  <si>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</si>
  <si>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</si>
  <si>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</si>
  <si>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</si>
  <si>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</si>
  <si>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</si>
  <si>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</si>
  <si>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</si>
  <si>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</si>
  <si>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</si>
  <si>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</si>
  <si>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</si>
  <si>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</si>
  <si>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</si>
  <si>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</si>
  <si>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</si>
  <si>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</si>
  <si>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</si>
  <si>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</si>
  <si>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</si>
  <si>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</si>
  <si>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</si>
  <si>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</si>
  <si>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</si>
  <si>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</si>
  <si>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</si>
  <si>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</si>
  <si>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</si>
  <si>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</si>
  <si>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</si>
  <si>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</si>
  <si>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</si>
  <si>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</si>
  <si>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</si>
  <si>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</si>
  <si>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</si>
  <si>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</si>
  <si>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</si>
  <si>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</si>
  <si>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</si>
  <si>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</si>
  <si>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</si>
  <si>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</si>
  <si>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</si>
  <si>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</si>
  <si>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</si>
  <si>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</si>
  <si>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</si>
  <si>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</si>
  <si>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</si>
  <si>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</si>
  <si>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</si>
  <si>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</si>
  <si>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</si>
  <si>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</si>
  <si>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</si>
  <si>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</si>
  <si>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</si>
  <si>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</si>
  <si>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</si>
  <si>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</si>
  <si>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</si>
  <si>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</si>
  <si>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</si>
  <si>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</si>
  <si>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</si>
  <si>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</si>
  <si>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</si>
  <si>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</si>
  <si>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</si>
  <si>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</si>
  <si>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</si>
  <si>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</si>
  <si>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</si>
  <si>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</si>
  <si>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</si>
  <si>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</si>
  <si>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</si>
  <si>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</si>
  <si>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</si>
  <si>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</si>
  <si>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</si>
  <si>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</si>
  <si>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</si>
  <si>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</si>
  <si>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</si>
  <si>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</si>
  <si>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</si>
  <si>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</si>
  <si>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</si>
  <si>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</si>
  <si>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</si>
  <si>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</si>
  <si>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</si>
  <si>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</si>
  <si>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</si>
  <si>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</si>
  <si>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</si>
  <si>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</si>
  <si>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</si>
  <si>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</si>
  <si>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</si>
  <si>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</si>
  <si>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</si>
  <si>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</si>
  <si>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</si>
  <si>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</si>
  <si>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</si>
  <si>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</si>
  <si>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</si>
  <si>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</si>
  <si>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</si>
  <si>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</si>
  <si>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</si>
  <si>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</si>
  <si>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</si>
  <si>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</si>
  <si>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</si>
  <si>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</si>
  <si>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</si>
  <si>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</si>
  <si>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</si>
  <si>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</si>
  <si>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허영선, ID : H1900408)</t>
  </si>
  <si>
    <t>2020년 12월 14일 14:23:27</t>
  </si>
  <si>
    <t>H1900408</t>
  </si>
  <si>
    <t>허영선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</si>
</sst>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36.413451999999999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61848"/>
        <c:axId val="207164592"/>
      </c:barChart>
      <c:catAx>
        <c:axId val="20716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64592"/>
        <c:crosses val="autoZero"/>
        <c:auto val="1"/>
        <c:lblAlgn val="ctr"/>
        <c:lblOffset val="100"/>
        <c:noMultiLvlLbl val="0"/>
      </c:catAx>
      <c:valAx>
        <c:axId val="20716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6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1.3093375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0584"/>
        <c:axId val="441294112"/>
      </c:barChart>
      <c:catAx>
        <c:axId val="4412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112"/>
        <c:crosses val="autoZero"/>
        <c:auto val="1"/>
        <c:lblAlgn val="ctr"/>
        <c:lblOffset val="100"/>
        <c:noMultiLvlLbl val="0"/>
      </c:catAx>
      <c:valAx>
        <c:axId val="4412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1.1698858999999999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368"/>
        <c:axId val="441294896"/>
      </c:barChart>
      <c:catAx>
        <c:axId val="4412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896"/>
        <c:crosses val="autoZero"/>
        <c:auto val="1"/>
        <c:lblAlgn val="ctr"/>
        <c:lblOffset val="100"/>
        <c:noMultiLvlLbl val="0"/>
      </c:catAx>
      <c:valAx>
        <c:axId val="44129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649.09466999999995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9800"/>
        <c:axId val="441295288"/>
      </c:barChart>
      <c:catAx>
        <c:axId val="4412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5288"/>
        <c:crosses val="autoZero"/>
        <c:auto val="1"/>
        <c:lblAlgn val="ctr"/>
        <c:lblOffset val="100"/>
        <c:noMultiLvlLbl val="0"/>
      </c:catAx>
      <c:valAx>
        <c:axId val="44129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1754.5135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8232"/>
        <c:axId val="441292544"/>
      </c:barChart>
      <c:catAx>
        <c:axId val="44128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2544"/>
        <c:crosses val="autoZero"/>
        <c:auto val="1"/>
        <c:lblAlgn val="ctr"/>
        <c:lblOffset val="100"/>
        <c:noMultiLvlLbl val="0"/>
      </c:catAx>
      <c:valAx>
        <c:axId val="441292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74.517629999999997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2936"/>
        <c:axId val="441289016"/>
      </c:barChart>
      <c:catAx>
        <c:axId val="4412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89016"/>
        <c:crosses val="autoZero"/>
        <c:auto val="1"/>
        <c:lblAlgn val="ctr"/>
        <c:lblOffset val="100"/>
        <c:noMultiLvlLbl val="0"/>
      </c:catAx>
      <c:valAx>
        <c:axId val="4412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63.836840000000002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6616"/>
        <c:axId val="447622496"/>
      </c:barChart>
      <c:catAx>
        <c:axId val="44761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496"/>
        <c:crosses val="autoZero"/>
        <c:auto val="1"/>
        <c:lblAlgn val="ctr"/>
        <c:lblOffset val="100"/>
        <c:noMultiLvlLbl val="0"/>
      </c:catAx>
      <c:valAx>
        <c:axId val="4476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5.9782549999999999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20144"/>
        <c:axId val="447619752"/>
      </c:barChart>
      <c:catAx>
        <c:axId val="4476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752"/>
        <c:crosses val="autoZero"/>
        <c:auto val="1"/>
        <c:lblAlgn val="ctr"/>
        <c:lblOffset val="100"/>
        <c:noMultiLvlLbl val="0"/>
      </c:catAx>
      <c:valAx>
        <c:axId val="44761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334.95157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792"/>
        <c:axId val="447620536"/>
      </c:barChart>
      <c:catAx>
        <c:axId val="4476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0536"/>
        <c:crosses val="autoZero"/>
        <c:auto val="1"/>
        <c:lblAlgn val="ctr"/>
        <c:lblOffset val="100"/>
        <c:noMultiLvlLbl val="0"/>
      </c:catAx>
      <c:valAx>
        <c:axId val="447620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5.8118105000000003E-3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440"/>
        <c:axId val="447622104"/>
      </c:barChart>
      <c:catAx>
        <c:axId val="4476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104"/>
        <c:crosses val="autoZero"/>
        <c:auto val="1"/>
        <c:lblAlgn val="ctr"/>
        <c:lblOffset val="100"/>
        <c:noMultiLvlLbl val="0"/>
      </c:catAx>
      <c:valAx>
        <c:axId val="44762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1.8068074999999999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400"/>
        <c:axId val="447622888"/>
      </c:barChart>
      <c:catAx>
        <c:axId val="4476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888"/>
        <c:crosses val="autoZero"/>
        <c:auto val="1"/>
        <c:lblAlgn val="ctr"/>
        <c:lblOffset val="100"/>
        <c:noMultiLvlLbl val="0"/>
      </c:catAx>
      <c:valAx>
        <c:axId val="44762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12.945883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592"/>
        <c:axId val="259170728"/>
      </c:barChart>
      <c:catAx>
        <c:axId val="25916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728"/>
        <c:crosses val="autoZero"/>
        <c:auto val="1"/>
        <c:lblAlgn val="ctr"/>
        <c:lblOffset val="100"/>
        <c:noMultiLvlLbl val="0"/>
      </c:catAx>
      <c:valAx>
        <c:axId val="2591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72.440764999999999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8968"/>
        <c:axId val="447619360"/>
      </c:barChart>
      <c:catAx>
        <c:axId val="4476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360"/>
        <c:crosses val="autoZero"/>
        <c:auto val="1"/>
        <c:lblAlgn val="ctr"/>
        <c:lblOffset val="100"/>
        <c:noMultiLvlLbl val="0"/>
      </c:catAx>
      <c:valAx>
        <c:axId val="4476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47.887596000000002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832"/>
        <c:axId val="447616224"/>
      </c:barChart>
      <c:catAx>
        <c:axId val="44761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6224"/>
        <c:crosses val="autoZero"/>
        <c:auto val="1"/>
        <c:lblAlgn val="ctr"/>
        <c:lblOffset val="100"/>
        <c:noMultiLvlLbl val="0"/>
      </c:catAx>
      <c:valAx>
        <c:axId val="4476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5.351</c:v>
                </c:pt>
                <c:pt idx="1">
                  <c:v>10.545999999999999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82944"/>
        <c:axId val="259588824"/>
      </c:barChart>
      <c:catAx>
        <c:axId val="2595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8824"/>
        <c:crosses val="autoZero"/>
        <c:auto val="1"/>
        <c:lblAlgn val="ctr"/>
        <c:lblOffset val="100"/>
        <c:noMultiLvlLbl val="0"/>
      </c:catAx>
      <c:valAx>
        <c:axId val="25958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7.2346529999999998</c:v>
                </c:pt>
                <c:pt idx="1">
                  <c:v>8.6883789999999994</c:v>
                </c:pt>
                <c:pt idx="2">
                  <c:v>8.2691859999999995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247.5891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8040"/>
        <c:axId val="259584904"/>
      </c:barChart>
      <c:catAx>
        <c:axId val="25958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4904"/>
        <c:crosses val="autoZero"/>
        <c:auto val="1"/>
        <c:lblAlgn val="ctr"/>
        <c:lblOffset val="100"/>
        <c:noMultiLvlLbl val="0"/>
      </c:catAx>
      <c:valAx>
        <c:axId val="259584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9.9204240000000006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9608"/>
        <c:axId val="259587648"/>
      </c:barChart>
      <c:catAx>
        <c:axId val="2595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7648"/>
        <c:crosses val="autoZero"/>
        <c:auto val="1"/>
        <c:lblAlgn val="ctr"/>
        <c:lblOffset val="100"/>
        <c:noMultiLvlLbl val="0"/>
      </c:catAx>
      <c:valAx>
        <c:axId val="2595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74.555000000000007</c:v>
                </c:pt>
                <c:pt idx="1">
                  <c:v>10.124000000000001</c:v>
                </c:pt>
                <c:pt idx="2">
                  <c:v>15.321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90392"/>
        <c:axId val="259583336"/>
      </c:barChart>
      <c:catAx>
        <c:axId val="2595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3336"/>
        <c:crosses val="autoZero"/>
        <c:auto val="1"/>
        <c:lblAlgn val="ctr"/>
        <c:lblOffset val="100"/>
        <c:noMultiLvlLbl val="0"/>
      </c:catAx>
      <c:valAx>
        <c:axId val="25958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1076.7059999999999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5296"/>
        <c:axId val="259586472"/>
      </c:barChart>
      <c:catAx>
        <c:axId val="2595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6472"/>
        <c:crosses val="autoZero"/>
        <c:auto val="1"/>
        <c:lblAlgn val="ctr"/>
        <c:lblOffset val="100"/>
        <c:noMultiLvlLbl val="0"/>
      </c:catAx>
      <c:valAx>
        <c:axId val="25958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60.409289999999999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4120"/>
        <c:axId val="259585688"/>
      </c:barChart>
      <c:catAx>
        <c:axId val="25958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5688"/>
        <c:crosses val="autoZero"/>
        <c:auto val="1"/>
        <c:lblAlgn val="ctr"/>
        <c:lblOffset val="100"/>
        <c:noMultiLvlLbl val="0"/>
      </c:catAx>
      <c:valAx>
        <c:axId val="25958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258.64623999999998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5528"/>
        <c:axId val="257217096"/>
      </c:barChart>
      <c:catAx>
        <c:axId val="25721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096"/>
        <c:crosses val="autoZero"/>
        <c:auto val="1"/>
        <c:lblAlgn val="ctr"/>
        <c:lblOffset val="100"/>
        <c:noMultiLvlLbl val="0"/>
      </c:catAx>
      <c:valAx>
        <c:axId val="2572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1.8755185999999999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8768"/>
        <c:axId val="259171120"/>
      </c:barChart>
      <c:catAx>
        <c:axId val="2591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1120"/>
        <c:crosses val="autoZero"/>
        <c:auto val="1"/>
        <c:lblAlgn val="ctr"/>
        <c:lblOffset val="100"/>
        <c:noMultiLvlLbl val="0"/>
      </c:catAx>
      <c:valAx>
        <c:axId val="25917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2247.3804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20232"/>
        <c:axId val="257213568"/>
      </c:barChart>
      <c:catAx>
        <c:axId val="2572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3568"/>
        <c:crosses val="autoZero"/>
        <c:auto val="1"/>
        <c:lblAlgn val="ctr"/>
        <c:lblOffset val="100"/>
        <c:noMultiLvlLbl val="0"/>
      </c:catAx>
      <c:valAx>
        <c:axId val="2572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2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7.5000330000000002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8272"/>
        <c:axId val="257217880"/>
      </c:barChart>
      <c:catAx>
        <c:axId val="2572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880"/>
        <c:crosses val="autoZero"/>
        <c:auto val="1"/>
        <c:lblAlgn val="ctr"/>
        <c:lblOffset val="100"/>
        <c:noMultiLvlLbl val="0"/>
      </c:catAx>
      <c:valAx>
        <c:axId val="25721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0.99523824000000005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3960"/>
        <c:axId val="257214352"/>
      </c:barChart>
      <c:catAx>
        <c:axId val="25721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4352"/>
        <c:crosses val="autoZero"/>
        <c:auto val="1"/>
        <c:lblAlgn val="ctr"/>
        <c:lblOffset val="100"/>
        <c:noMultiLvlLbl val="0"/>
      </c:catAx>
      <c:valAx>
        <c:axId val="2572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150.40373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984"/>
        <c:axId val="259169160"/>
      </c:barChart>
      <c:catAx>
        <c:axId val="25916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69160"/>
        <c:crosses val="autoZero"/>
        <c:auto val="1"/>
        <c:lblAlgn val="ctr"/>
        <c:lblOffset val="100"/>
        <c:noMultiLvlLbl val="0"/>
      </c:catAx>
      <c:valAx>
        <c:axId val="2591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0.73461330000000002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3080"/>
        <c:axId val="259175040"/>
      </c:barChart>
      <c:catAx>
        <c:axId val="25917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5040"/>
        <c:crosses val="autoZero"/>
        <c:auto val="1"/>
        <c:lblAlgn val="ctr"/>
        <c:lblOffset val="100"/>
        <c:noMultiLvlLbl val="0"/>
      </c:catAx>
      <c:valAx>
        <c:axId val="25917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8.2517580000000006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512"/>
        <c:axId val="259170336"/>
      </c:barChart>
      <c:catAx>
        <c:axId val="2591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336"/>
        <c:crosses val="autoZero"/>
        <c:auto val="1"/>
        <c:lblAlgn val="ctr"/>
        <c:lblOffset val="100"/>
        <c:noMultiLvlLbl val="0"/>
      </c:catAx>
      <c:valAx>
        <c:axId val="25917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0.99523824000000005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904"/>
        <c:axId val="259173864"/>
      </c:barChart>
      <c:catAx>
        <c:axId val="2591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3864"/>
        <c:crosses val="autoZero"/>
        <c:auto val="1"/>
        <c:lblAlgn val="ctr"/>
        <c:lblOffset val="100"/>
        <c:noMultiLvlLbl val="0"/>
      </c:catAx>
      <c:valAx>
        <c:axId val="25917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287.88895000000002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4648"/>
        <c:axId val="441293328"/>
      </c:barChart>
      <c:catAx>
        <c:axId val="2591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3328"/>
        <c:crosses val="autoZero"/>
        <c:auto val="1"/>
        <c:lblAlgn val="ctr"/>
        <c:lblOffset val="100"/>
        <c:noMultiLvlLbl val="0"/>
      </c:catAx>
      <c:valAx>
        <c:axId val="44129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6.0938243999999999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760"/>
        <c:axId val="441290192"/>
      </c:barChart>
      <c:catAx>
        <c:axId val="4412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0192"/>
        <c:crosses val="autoZero"/>
        <c:auto val="1"/>
        <c:lblAlgn val="ctr"/>
        <c:lblOffset val="100"/>
        <c:noMultiLvlLbl val="0"/>
      </c:catAx>
      <c:valAx>
        <c:axId val="4412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허영선, ID : H1900408)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14일 14:23:27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1076.7059999999999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36.413451999999999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12.945883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74.555000000000007</v>
      </c>
      <c r="G8" s="59">
        <f>'DRIs DATA 입력'!G8</f>
        <v>10.124000000000001</v>
      </c>
      <c r="H8" s="59">
        <f>'DRIs DATA 입력'!H8</f>
        <v>15.321</v>
      </c>
      <c r="I8" s="46"/>
      <c r="J8" s="59" t="s">
        <v>216</v>
      </c>
      <c r="K8" s="59">
        <f>'DRIs DATA 입력'!K8</f>
        <v>5.351</v>
      </c>
      <c r="L8" s="59">
        <f>'DRIs DATA 입력'!L8</f>
        <v>10.545999999999999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247.5891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9.9204240000000006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1.8755185999999999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150.40373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60.409289999999999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0.91909640000000004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0.73461330000000002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8.2517580000000006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0.99523824000000005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287.88895000000002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6.0938243999999999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1.3093375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1.1698858999999999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258.64623999999998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649.09466999999995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2247.3804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1754.5135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74.517629999999997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63.836840000000002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7.5000330000000002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5.9782549999999999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334.95157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5.8118105000000003E-3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1.8068074999999999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72.440764999999999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47.887596000000002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1076.7059999999999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36.413451999999999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12.945883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74.555000000000007</v>
      </c>
      <c r="G8" s="160">
        <v>10.124000000000001</v>
      </c>
      <c r="H8" s="160">
        <v>15.321</v>
      </c>
      <c r="I8" s="158"/>
      <c r="J8" s="160" t="s">
        <v>216</v>
      </c>
      <c r="K8" s="160">
        <v>5.351</v>
      </c>
      <c r="L8" s="160">
        <v>10.545999999999999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247.5891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9.9204240000000006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1.8755185999999999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150.40373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60.409289999999999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0.91909640000000004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0.73461330000000002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8.2517580000000006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0.99523824000000005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287.88895000000002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6.0938243999999999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1.3093375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1.1698858999999999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258.64623999999998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649.09466999999995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2247.3804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1754.5135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74.517629999999997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63.836840000000002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7.5000330000000002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5.9782549999999999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334.95157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5.8118105000000003E-3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1.8068074999999999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72.440764999999999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47.887596000000002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X24:BC24"/>
    <mergeCell ref="BE24:BJ24"/>
    <mergeCell ref="A24:F24"/>
    <mergeCell ref="H24:M24"/>
    <mergeCell ref="O24:T24"/>
    <mergeCell ref="V24:AA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7" sqref="J17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55</v>
      </c>
      <c r="E2" s="63">
        <v>1076.7059999999999</v>
      </c>
      <c r="F2" s="63">
        <v>177.18964</v>
      </c>
      <c r="G2" s="63">
        <v>24.060193999999999</v>
      </c>
      <c r="H2" s="63">
        <v>12.526930999999999</v>
      </c>
      <c r="I2" s="63">
        <v>11.533263</v>
      </c>
      <c r="J2" s="63">
        <v>36.413451999999999</v>
      </c>
      <c r="K2" s="63">
        <v>19.088470000000001</v>
      </c>
      <c r="L2" s="63">
        <v>17.324984000000001</v>
      </c>
      <c r="M2" s="63">
        <v>12.945883</v>
      </c>
      <c r="N2" s="63">
        <v>1.4631729</v>
      </c>
      <c r="O2" s="63">
        <v>6.9872427000000004</v>
      </c>
      <c r="P2" s="63">
        <v>507.47705000000002</v>
      </c>
      <c r="Q2" s="63">
        <v>11.316228000000001</v>
      </c>
      <c r="R2" s="63">
        <v>247.5891</v>
      </c>
      <c r="S2" s="63">
        <v>48.859596000000003</v>
      </c>
      <c r="T2" s="63">
        <v>2384.7543999999998</v>
      </c>
      <c r="U2" s="63">
        <v>1.8755185999999999</v>
      </c>
      <c r="V2" s="63">
        <v>9.9204240000000006</v>
      </c>
      <c r="W2" s="63">
        <v>150.40373</v>
      </c>
      <c r="X2" s="63">
        <v>60.409289999999999</v>
      </c>
      <c r="Y2" s="63">
        <v>0.91909640000000004</v>
      </c>
      <c r="Z2" s="63">
        <v>0.73461330000000002</v>
      </c>
      <c r="AA2" s="63">
        <v>8.2517580000000006</v>
      </c>
      <c r="AB2" s="63">
        <v>0.99523824000000005</v>
      </c>
      <c r="AC2" s="63">
        <v>287.88895000000002</v>
      </c>
      <c r="AD2" s="63">
        <v>6.0938243999999999</v>
      </c>
      <c r="AE2" s="63">
        <v>1.3093375</v>
      </c>
      <c r="AF2" s="63">
        <v>1.1698858999999999</v>
      </c>
      <c r="AG2" s="63">
        <v>258.64623999999998</v>
      </c>
      <c r="AH2" s="63">
        <v>135.15423999999999</v>
      </c>
      <c r="AI2" s="63">
        <v>123.49200999999999</v>
      </c>
      <c r="AJ2" s="63">
        <v>649.09466999999995</v>
      </c>
      <c r="AK2" s="63">
        <v>2247.3804</v>
      </c>
      <c r="AL2" s="63">
        <v>74.517629999999997</v>
      </c>
      <c r="AM2" s="63">
        <v>1754.5135</v>
      </c>
      <c r="AN2" s="63">
        <v>63.836840000000002</v>
      </c>
      <c r="AO2" s="63">
        <v>7.5000330000000002</v>
      </c>
      <c r="AP2" s="63">
        <v>5.2788024</v>
      </c>
      <c r="AQ2" s="63">
        <v>2.2212299999999998</v>
      </c>
      <c r="AR2" s="63">
        <v>5.9782549999999999</v>
      </c>
      <c r="AS2" s="63">
        <v>334.95157</v>
      </c>
      <c r="AT2" s="63">
        <v>5.8118105000000003E-3</v>
      </c>
      <c r="AU2" s="63">
        <v>1.8068074999999999</v>
      </c>
      <c r="AV2" s="63">
        <v>72.440764999999999</v>
      </c>
      <c r="AW2" s="63">
        <v>47.887596000000002</v>
      </c>
      <c r="AX2" s="63">
        <v>6.3214950000000006E-2</v>
      </c>
      <c r="AY2" s="63">
        <v>0.72937540000000001</v>
      </c>
      <c r="AZ2" s="63">
        <v>144.63985</v>
      </c>
      <c r="BA2" s="63">
        <v>24.199210000000001</v>
      </c>
      <c r="BB2" s="63">
        <v>7.2346529999999998</v>
      </c>
      <c r="BC2" s="63">
        <v>8.6883789999999994</v>
      </c>
      <c r="BD2" s="63">
        <v>8.2691859999999995</v>
      </c>
      <c r="BE2" s="63">
        <v>0.55466722999999996</v>
      </c>
      <c r="BF2" s="63">
        <v>2.6485248000000001</v>
      </c>
      <c r="BG2" s="63">
        <v>1.1518281E-3</v>
      </c>
      <c r="BH2" s="63">
        <v>1.1631465000000001E-2</v>
      </c>
      <c r="BI2" s="63">
        <v>9.4168199999999994E-3</v>
      </c>
      <c r="BJ2" s="63">
        <v>4.4814270000000003E-2</v>
      </c>
      <c r="BK2" s="63">
        <v>8.8602166000000004E-5</v>
      </c>
      <c r="BL2" s="63">
        <v>0.16545829000000001</v>
      </c>
      <c r="BM2" s="63">
        <v>1.5364987000000001</v>
      </c>
      <c r="BN2" s="63">
        <v>0.37427837000000003</v>
      </c>
      <c r="BO2" s="63">
        <v>23.57396</v>
      </c>
      <c r="BP2" s="63">
        <v>4.0341800000000001</v>
      </c>
      <c r="BQ2" s="63">
        <v>7.9100976000000003</v>
      </c>
      <c r="BR2" s="63">
        <v>30.3842</v>
      </c>
      <c r="BS2" s="63">
        <v>12.070292999999999</v>
      </c>
      <c r="BT2" s="63">
        <v>4.4029119999999997</v>
      </c>
      <c r="BU2" s="63">
        <v>0.11868207</v>
      </c>
      <c r="BV2" s="63">
        <v>2.0868900999999999E-2</v>
      </c>
      <c r="BW2" s="63">
        <v>0.32126676999999998</v>
      </c>
      <c r="BX2" s="63">
        <v>0.59010289999999999</v>
      </c>
      <c r="BY2" s="63">
        <v>6.7241460000000003E-2</v>
      </c>
      <c r="BZ2" s="63">
        <v>7.5730174999999998E-4</v>
      </c>
      <c r="CA2" s="63">
        <v>0.42304763000000001</v>
      </c>
      <c r="CB2" s="63">
        <v>1.0569953999999999E-2</v>
      </c>
      <c r="CC2" s="63">
        <v>5.2965656E-2</v>
      </c>
      <c r="CD2" s="63">
        <v>0.84904679999999999</v>
      </c>
      <c r="CE2" s="63">
        <v>5.093752E-2</v>
      </c>
      <c r="CF2" s="63">
        <v>0.17440417</v>
      </c>
      <c r="CG2" s="63">
        <v>0</v>
      </c>
      <c r="CH2" s="63">
        <v>1.6805224000000001E-2</v>
      </c>
      <c r="CI2" s="63">
        <v>2.5328374000000002E-3</v>
      </c>
      <c r="CJ2" s="63">
        <v>1.950526</v>
      </c>
      <c r="CK2" s="63">
        <v>1.1441955E-2</v>
      </c>
      <c r="CL2" s="63">
        <v>1.0263433</v>
      </c>
      <c r="CM2" s="63">
        <v>1.4578994999999999</v>
      </c>
      <c r="CN2" s="63">
        <v>1363.1238000000001</v>
      </c>
      <c r="CO2" s="63">
        <v>2344.6143000000002</v>
      </c>
      <c r="CP2" s="63">
        <v>1397.0114000000001</v>
      </c>
      <c r="CQ2" s="63">
        <v>488.46001999999999</v>
      </c>
      <c r="CR2" s="63">
        <v>250.54057</v>
      </c>
      <c r="CS2" s="63">
        <v>265.79883000000001</v>
      </c>
      <c r="CT2" s="63">
        <v>1328.2991</v>
      </c>
      <c r="CU2" s="63">
        <v>803.50040000000001</v>
      </c>
      <c r="CV2" s="63">
        <v>837.68830000000003</v>
      </c>
      <c r="CW2" s="63">
        <v>901.67193999999995</v>
      </c>
      <c r="CX2" s="63">
        <v>263.73874000000001</v>
      </c>
      <c r="CY2" s="63">
        <v>1727.8101999999999</v>
      </c>
      <c r="CZ2" s="63">
        <v>810.19884999999999</v>
      </c>
      <c r="DA2" s="63">
        <v>2036.6204</v>
      </c>
      <c r="DB2" s="63">
        <v>1947.3996999999999</v>
      </c>
      <c r="DC2" s="63">
        <v>2887.0111999999999</v>
      </c>
      <c r="DD2" s="63">
        <v>4348.8856999999998</v>
      </c>
      <c r="DE2" s="63">
        <v>983.86869999999999</v>
      </c>
      <c r="DF2" s="63">
        <v>2107.5333999999998</v>
      </c>
      <c r="DG2" s="63">
        <v>1049.8717999999999</v>
      </c>
      <c r="DH2" s="63">
        <v>52.642150000000001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24.199210000000001</v>
      </c>
      <c r="B6">
        <f>BB2</f>
        <v>7.2346529999999998</v>
      </c>
      <c r="C6">
        <f>BC2</f>
        <v>8.6883789999999994</v>
      </c>
      <c r="D6">
        <f>BD2</f>
        <v>8.2691859999999995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17" sqref="E1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23691</v>
      </c>
      <c r="C2" s="56">
        <f ca="1">YEAR(TODAY())-YEAR(B2)+IF(TODAY()&gt;=DATE(YEAR(TODAY()),MONTH(B2),DAY(B2)),0,-1)</f>
        <v>56</v>
      </c>
      <c r="E2" s="52">
        <v>151.30000000000001</v>
      </c>
      <c r="F2" s="53" t="s">
        <v>39</v>
      </c>
      <c r="G2" s="52">
        <v>44.8</v>
      </c>
      <c r="H2" s="51" t="s">
        <v>41</v>
      </c>
      <c r="I2" s="70">
        <f>ROUND(G3/E3^2,1)</f>
        <v>19.600000000000001</v>
      </c>
    </row>
    <row r="3" spans="1:9">
      <c r="E3" s="51">
        <f>E2/100</f>
        <v>1.5130000000000001</v>
      </c>
      <c r="F3" s="51" t="s">
        <v>40</v>
      </c>
      <c r="G3" s="51">
        <f>G2</f>
        <v>44.8</v>
      </c>
      <c r="H3" s="51" t="s">
        <v>41</v>
      </c>
      <c r="I3" s="70"/>
    </row>
    <row r="4" spans="1:9">
      <c r="A4" t="s">
        <v>273</v>
      </c>
    </row>
    <row r="5" spans="1:9">
      <c r="B5" s="60">
        <v>44092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허영선, ID : H1900408)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14일 14:23:27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44092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56</v>
      </c>
      <c r="G12" s="92"/>
      <c r="H12" s="92"/>
      <c r="I12" s="92"/>
      <c r="K12" s="121">
        <f>'개인정보 및 신체계측 입력'!E2</f>
        <v>151.30000000000001</v>
      </c>
      <c r="L12" s="122"/>
      <c r="M12" s="115">
        <f>'개인정보 및 신체계측 입력'!G2</f>
        <v>44.8</v>
      </c>
      <c r="N12" s="116"/>
      <c r="O12" s="111" t="s">
        <v>271</v>
      </c>
      <c r="P12" s="105"/>
      <c r="Q12" s="88">
        <f>'개인정보 및 신체계측 입력'!I2</f>
        <v>19.600000000000001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허영선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74.555000000000007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10.124000000000001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15.321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10.5</v>
      </c>
      <c r="L72" s="36" t="s">
        <v>53</v>
      </c>
      <c r="M72" s="36">
        <f>ROUND('DRIs DATA'!K8,1)</f>
        <v>5.4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33.01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82.67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60.41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66.349999999999994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32.33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149.83000000000001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75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2020-12-14T05:55:11Z</dcterms:modified>
</cp:coreProperties>
</file>