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<sst xmlns="http://schemas.openxmlformats.org/spreadsheetml/2006/main" count="692" uniqueCount="283">
  <si>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</si>
  <si>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</si>
  <si>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</si>
  <si>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</si>
  <si>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</si>
  <si>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</si>
  <si>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</si>
  <si>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</si>
  <si>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</si>
  <si>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</si>
  <si>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</si>
  <si>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</si>
  <si>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</si>
  <si>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</si>
  <si>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</si>
  <si>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</si>
  <si>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</si>
  <si>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</si>
  <si>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</si>
  <si>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</si>
  <si>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</si>
  <si>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</si>
  <si>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</si>
  <si>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</si>
  <si>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</si>
  <si>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</si>
  <si>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</si>
  <si>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</si>
  <si>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</si>
  <si>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</si>
  <si>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</si>
  <si>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</si>
  <si>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</si>
  <si>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</si>
  <si>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</si>
  <si>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</si>
  <si>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</si>
  <si>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</si>
  <si>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</si>
  <si>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</si>
  <si>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</si>
  <si>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</si>
  <si>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</si>
  <si>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</si>
  <si>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</si>
  <si>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</si>
  <si>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</si>
  <si>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</si>
  <si>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</si>
  <si>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</si>
  <si>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</si>
  <si>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</si>
  <si>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</si>
  <si>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</si>
  <si>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</si>
  <si>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</si>
  <si>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</si>
  <si>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</si>
  <si>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</si>
  <si>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</si>
  <si>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</si>
  <si>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</si>
  <si>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</si>
  <si>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</si>
  <si>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</si>
  <si>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</si>
  <si>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</si>
  <si>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</si>
  <si>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</si>
  <si>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</si>
  <si>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</si>
  <si>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</si>
  <si>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</si>
  <si>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</si>
  <si>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</si>
  <si>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</si>
  <si>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</si>
  <si>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</si>
  <si>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</si>
  <si>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</si>
  <si>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</si>
  <si>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</si>
  <si>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</si>
  <si>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</si>
  <si>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</si>
  <si>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</si>
  <si>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</si>
  <si>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</si>
  <si>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</si>
  <si>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</si>
  <si>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</si>
  <si>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</si>
  <si>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</si>
  <si>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</si>
  <si>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</si>
  <si>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</si>
  <si>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</si>
  <si>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</si>
  <si>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</si>
  <si>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</si>
  <si>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</si>
  <si>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</si>
  <si>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</si>
  <si>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</si>
  <si>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</si>
  <si>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</si>
  <si>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</si>
  <si>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</si>
  <si>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</si>
  <si>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</si>
  <si>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</si>
  <si>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</si>
  <si>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</si>
  <si>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</si>
  <si>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</si>
  <si>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</si>
  <si>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</si>
  <si>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</si>
  <si>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</si>
  <si>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</si>
  <si>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</si>
  <si>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</si>
  <si>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</si>
  <si>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</si>
  <si>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</si>
  <si>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</si>
  <si>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</si>
  <si>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</si>
  <si>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</si>
  <si>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</si>
  <si>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</si>
  <si>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</si>
  <si>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</si>
  <si>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</si>
  <si>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</si>
  <si>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</si>
  <si>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</si>
  <si>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</si>
  <si>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</si>
  <si>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</si>
  <si>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</si>
  <si>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</si>
  <si>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</si>
  <si>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</si>
  <si>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</si>
  <si>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</si>
  <si>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</si>
  <si>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</si>
  <si>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</si>
  <si>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</si>
  <si>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</si>
  <si>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</si>
  <si>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</si>
  <si>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</si>
  <si>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</si>
  <si>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</si>
  <si>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</si>
  <si>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</si>
  <si>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</si>
  <si>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</si>
  <si>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</si>
  <si>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</si>
  <si>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</si>
  <si>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</si>
  <si>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</si>
  <si>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</si>
  <si>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</si>
  <si>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</si>
  <si>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</si>
  <si>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</si>
  <si>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</si>
  <si>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</si>
  <si>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</si>
  <si>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</si>
  <si>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</si>
  <si>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</si>
  <si>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</si>
  <si>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</si>
  <si>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</si>
  <si>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</si>
  <si>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</si>
  <si>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</si>
  <si>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</si>
  <si>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</si>
  <si>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</si>
  <si>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</si>
  <si>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</si>
  <si>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</si>
  <si>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</si>
  <si>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</si>
  <si>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</si>
  <si>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</si>
  <si>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</si>
  <si>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</si>
  <si>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</si>
  <si>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</si>
  <si>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</si>
  <si>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</si>
  <si>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</si>
  <si>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</si>
  <si>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</si>
  <si>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</si>
  <si>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</si>
  <si>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</si>
  <si>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</si>
  <si>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</si>
  <si>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</si>
  <si>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</si>
  <si>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</si>
  <si>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</si>
  <si>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</si>
  <si>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</si>
  <si>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</si>
  <si>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</si>
  <si>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</si>
  <si>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</si>
  <si>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</si>
  <si>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</si>
  <si>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</si>
  <si>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</si>
  <si>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</si>
  <si>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</si>
  <si>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</si>
  <si>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</si>
  <si>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</si>
  <si>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</si>
  <si>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</si>
  <si>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</si>
  <si>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</si>
  <si>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</si>
  <si>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</si>
  <si>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</si>
  <si>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</si>
  <si>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</si>
  <si>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</si>
  <si>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</si>
  <si>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</si>
  <si>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</si>
  <si>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</si>
  <si>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</si>
  <si>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</si>
  <si>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</si>
  <si>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</si>
  <si>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</si>
  <si>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</si>
  <si>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</si>
  <si>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</si>
  <si>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</si>
  <si>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</si>
  <si>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</si>
  <si>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</si>
  <si>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</si>
  <si>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</si>
  <si>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</si>
  <si>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</si>
  <si>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</si>
  <si>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</si>
  <si>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</si>
  <si>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</si>
  <si>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</si>
  <si>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</si>
  <si>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</si>
  <si>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</si>
  <si>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</si>
  <si>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</si>
  <si>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</si>
  <si>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</si>
  <si>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</si>
  <si>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</si>
  <si>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</si>
  <si>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</si>
  <si>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</si>
  <si>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</si>
  <si>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</si>
  <si>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</si>
  <si>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</si>
  <si>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</si>
  <si>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</si>
  <si>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이창훈, ID : H1900456)</t>
  </si>
  <si>
    <t>2020년 12월 24일 16:22:15</t>
  </si>
  <si>
    <t>H1900456</t>
  </si>
  <si>
    <t>이창훈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</si>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</sst>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68.168625000000006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8672"/>
        <c:axId val="257049064"/>
      </c:barChart>
      <c:catAx>
        <c:axId val="25704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064"/>
        <c:crosses val="autoZero"/>
        <c:auto val="1"/>
        <c:lblAlgn val="ctr"/>
        <c:lblOffset val="100"/>
        <c:noMultiLvlLbl val="0"/>
      </c:catAx>
      <c:valAx>
        <c:axId val="25704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1.831574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0344"/>
        <c:axId val="498514656"/>
      </c:barChart>
      <c:catAx>
        <c:axId val="49851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4656"/>
        <c:crosses val="autoZero"/>
        <c:auto val="1"/>
        <c:lblAlgn val="ctr"/>
        <c:lblOffset val="100"/>
        <c:noMultiLvlLbl val="0"/>
      </c:catAx>
      <c:valAx>
        <c:axId val="4985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1.1613545000000001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048"/>
        <c:axId val="498665848"/>
      </c:barChart>
      <c:catAx>
        <c:axId val="4985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848"/>
        <c:crosses val="autoZero"/>
        <c:auto val="1"/>
        <c:lblAlgn val="ctr"/>
        <c:lblOffset val="100"/>
        <c:noMultiLvlLbl val="0"/>
      </c:catAx>
      <c:valAx>
        <c:axId val="4986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1170.4701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7808"/>
        <c:axId val="498663888"/>
      </c:barChart>
      <c:catAx>
        <c:axId val="4986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3888"/>
        <c:crosses val="autoZero"/>
        <c:auto val="1"/>
        <c:lblAlgn val="ctr"/>
        <c:lblOffset val="100"/>
        <c:noMultiLvlLbl val="0"/>
      </c:catAx>
      <c:valAx>
        <c:axId val="49866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3317.8152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6240"/>
        <c:axId val="498667024"/>
      </c:barChart>
      <c:catAx>
        <c:axId val="49866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7024"/>
        <c:crosses val="autoZero"/>
        <c:auto val="1"/>
        <c:lblAlgn val="ctr"/>
        <c:lblOffset val="100"/>
        <c:noMultiLvlLbl val="0"/>
      </c:catAx>
      <c:valAx>
        <c:axId val="4986670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72.501980000000003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768"/>
        <c:axId val="498668200"/>
      </c:barChart>
      <c:catAx>
        <c:axId val="49866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8200"/>
        <c:crosses val="autoZero"/>
        <c:auto val="1"/>
        <c:lblAlgn val="ctr"/>
        <c:lblOffset val="100"/>
        <c:noMultiLvlLbl val="0"/>
      </c:catAx>
      <c:valAx>
        <c:axId val="49866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122.09205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4672"/>
        <c:axId val="498665064"/>
      </c:barChart>
      <c:catAx>
        <c:axId val="4986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5064"/>
        <c:crosses val="autoZero"/>
        <c:auto val="1"/>
        <c:lblAlgn val="ctr"/>
        <c:lblOffset val="100"/>
        <c:noMultiLvlLbl val="0"/>
      </c:catAx>
      <c:valAx>
        <c:axId val="498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11.954193999999999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8592"/>
        <c:axId val="498666632"/>
      </c:barChart>
      <c:catAx>
        <c:axId val="49866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66632"/>
        <c:crosses val="autoZero"/>
        <c:auto val="1"/>
        <c:lblAlgn val="ctr"/>
        <c:lblOffset val="100"/>
        <c:noMultiLvlLbl val="0"/>
      </c:catAx>
      <c:valAx>
        <c:axId val="498666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751.55700000000002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669376"/>
        <c:axId val="498671336"/>
      </c:barChart>
      <c:catAx>
        <c:axId val="49866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671336"/>
        <c:crosses val="autoZero"/>
        <c:auto val="1"/>
        <c:lblAlgn val="ctr"/>
        <c:lblOffset val="100"/>
        <c:noMultiLvlLbl val="0"/>
      </c:catAx>
      <c:valAx>
        <c:axId val="498671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6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8.1495109999999996E-2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8080"/>
        <c:axId val="499486904"/>
      </c:barChart>
      <c:catAx>
        <c:axId val="49948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6904"/>
        <c:crosses val="autoZero"/>
        <c:auto val="1"/>
        <c:lblAlgn val="ctr"/>
        <c:lblOffset val="100"/>
        <c:noMultiLvlLbl val="0"/>
      </c:catAx>
      <c:valAx>
        <c:axId val="4994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3.9483461000000002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688"/>
        <c:axId val="499493568"/>
      </c:barChart>
      <c:catAx>
        <c:axId val="49948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568"/>
        <c:crosses val="autoZero"/>
        <c:auto val="1"/>
        <c:lblAlgn val="ctr"/>
        <c:lblOffset val="100"/>
        <c:noMultiLvlLbl val="0"/>
      </c:catAx>
      <c:valAx>
        <c:axId val="499493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25.650041999999999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7496"/>
        <c:axId val="257042400"/>
      </c:barChart>
      <c:catAx>
        <c:axId val="25704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400"/>
        <c:crosses val="autoZero"/>
        <c:auto val="1"/>
        <c:lblAlgn val="ctr"/>
        <c:lblOffset val="100"/>
        <c:noMultiLvlLbl val="0"/>
      </c:catAx>
      <c:valAx>
        <c:axId val="25704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165.19703999999999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7296"/>
        <c:axId val="499488864"/>
      </c:barChart>
      <c:catAx>
        <c:axId val="4994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88864"/>
        <c:crosses val="autoZero"/>
        <c:auto val="1"/>
        <c:lblAlgn val="ctr"/>
        <c:lblOffset val="100"/>
        <c:noMultiLvlLbl val="0"/>
      </c:catAx>
      <c:valAx>
        <c:axId val="49948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82.565650000000005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89256"/>
        <c:axId val="499493960"/>
      </c:barChart>
      <c:catAx>
        <c:axId val="49948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3960"/>
        <c:crosses val="autoZero"/>
        <c:auto val="1"/>
        <c:lblAlgn val="ctr"/>
        <c:lblOffset val="100"/>
        <c:noMultiLvlLbl val="0"/>
      </c:catAx>
      <c:valAx>
        <c:axId val="4994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8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5.468</c:v>
                </c:pt>
                <c:pt idx="1">
                  <c:v>11.052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9490040"/>
        <c:axId val="499491608"/>
      </c:barChart>
      <c:catAx>
        <c:axId val="4994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1608"/>
        <c:crosses val="autoZero"/>
        <c:auto val="1"/>
        <c:lblAlgn val="ctr"/>
        <c:lblOffset val="100"/>
        <c:noMultiLvlLbl val="0"/>
      </c:catAx>
      <c:valAx>
        <c:axId val="4994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7.8667563999999999</c:v>
                </c:pt>
                <c:pt idx="1">
                  <c:v>10.016931</c:v>
                </c:pt>
                <c:pt idx="2">
                  <c:v>9.3704289999999997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489.57830000000001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0824"/>
        <c:axId val="499492000"/>
      </c:barChart>
      <c:catAx>
        <c:axId val="49949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2000"/>
        <c:crosses val="autoZero"/>
        <c:auto val="1"/>
        <c:lblAlgn val="ctr"/>
        <c:lblOffset val="100"/>
        <c:noMultiLvlLbl val="0"/>
      </c:catAx>
      <c:valAx>
        <c:axId val="49949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16.335106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3176"/>
        <c:axId val="510345736"/>
      </c:barChart>
      <c:catAx>
        <c:axId val="49949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736"/>
        <c:crosses val="autoZero"/>
        <c:auto val="1"/>
        <c:lblAlgn val="ctr"/>
        <c:lblOffset val="100"/>
        <c:noMultiLvlLbl val="0"/>
      </c:catAx>
      <c:valAx>
        <c:axId val="51034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78.777000000000001</c:v>
                </c:pt>
                <c:pt idx="1">
                  <c:v>6.7679999999999998</c:v>
                </c:pt>
                <c:pt idx="2">
                  <c:v>14.455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344952"/>
        <c:axId val="510341424"/>
      </c:barChart>
      <c:catAx>
        <c:axId val="51034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424"/>
        <c:crosses val="autoZero"/>
        <c:auto val="1"/>
        <c:lblAlgn val="ctr"/>
        <c:lblOffset val="100"/>
        <c:noMultiLvlLbl val="0"/>
      </c:catAx>
      <c:valAx>
        <c:axId val="5103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2152.1633000000002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2992"/>
        <c:axId val="510345344"/>
      </c:barChart>
      <c:catAx>
        <c:axId val="51034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5344"/>
        <c:crosses val="autoZero"/>
        <c:auto val="1"/>
        <c:lblAlgn val="ctr"/>
        <c:lblOffset val="100"/>
        <c:noMultiLvlLbl val="0"/>
      </c:catAx>
      <c:valAx>
        <c:axId val="51034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113.72074000000001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6128"/>
        <c:axId val="510342600"/>
      </c:barChart>
      <c:catAx>
        <c:axId val="5103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2600"/>
        <c:crosses val="autoZero"/>
        <c:auto val="1"/>
        <c:lblAlgn val="ctr"/>
        <c:lblOffset val="100"/>
        <c:noMultiLvlLbl val="0"/>
      </c:catAx>
      <c:valAx>
        <c:axId val="510342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405.68756000000002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4560"/>
        <c:axId val="510344168"/>
      </c:barChart>
      <c:catAx>
        <c:axId val="5103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4168"/>
        <c:crosses val="autoZero"/>
        <c:auto val="1"/>
        <c:lblAlgn val="ctr"/>
        <c:lblOffset val="100"/>
        <c:noMultiLvlLbl val="0"/>
      </c:catAx>
      <c:valAx>
        <c:axId val="51034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2.6002900000000002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2792"/>
        <c:axId val="257049456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9456"/>
        <c:crosses val="autoZero"/>
        <c:auto val="1"/>
        <c:lblAlgn val="ctr"/>
        <c:lblOffset val="100"/>
        <c:noMultiLvlLbl val="0"/>
      </c:catAx>
      <c:valAx>
        <c:axId val="25704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5373.0060000000003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3776"/>
        <c:axId val="510346912"/>
      </c:barChart>
      <c:catAx>
        <c:axId val="5103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6912"/>
        <c:crosses val="autoZero"/>
        <c:auto val="1"/>
        <c:lblAlgn val="ctr"/>
        <c:lblOffset val="100"/>
        <c:noMultiLvlLbl val="0"/>
      </c:catAx>
      <c:valAx>
        <c:axId val="51034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15.897164999999999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41816"/>
        <c:axId val="510341032"/>
      </c:barChart>
      <c:catAx>
        <c:axId val="5103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41032"/>
        <c:crosses val="autoZero"/>
        <c:auto val="1"/>
        <c:lblAlgn val="ctr"/>
        <c:lblOffset val="100"/>
        <c:noMultiLvlLbl val="0"/>
      </c:catAx>
      <c:valAx>
        <c:axId val="51034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1.9509304999999999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860584"/>
        <c:axId val="510863328"/>
      </c:barChart>
      <c:catAx>
        <c:axId val="5108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863328"/>
        <c:crosses val="autoZero"/>
        <c:auto val="1"/>
        <c:lblAlgn val="ctr"/>
        <c:lblOffset val="100"/>
        <c:noMultiLvlLbl val="0"/>
      </c:catAx>
      <c:valAx>
        <c:axId val="5108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8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200.59053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7232"/>
        <c:axId val="211385272"/>
      </c:barChart>
      <c:catAx>
        <c:axId val="2113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5272"/>
        <c:crosses val="autoZero"/>
        <c:auto val="1"/>
        <c:lblAlgn val="ctr"/>
        <c:lblOffset val="100"/>
        <c:noMultiLvlLbl val="0"/>
      </c:catAx>
      <c:valAx>
        <c:axId val="21138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1.1904631999999999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304"/>
        <c:axId val="498509952"/>
      </c:barChart>
      <c:catAx>
        <c:axId val="49851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09952"/>
        <c:crosses val="autoZero"/>
        <c:auto val="1"/>
        <c:lblAlgn val="ctr"/>
        <c:lblOffset val="100"/>
        <c:noMultiLvlLbl val="0"/>
      </c:catAx>
      <c:valAx>
        <c:axId val="49850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17.709509000000001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5440"/>
        <c:axId val="498511128"/>
      </c:barChart>
      <c:catAx>
        <c:axId val="4985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1128"/>
        <c:crosses val="autoZero"/>
        <c:auto val="1"/>
        <c:lblAlgn val="ctr"/>
        <c:lblOffset val="100"/>
        <c:noMultiLvlLbl val="0"/>
      </c:catAx>
      <c:valAx>
        <c:axId val="49851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1.9509304999999999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09560"/>
        <c:axId val="498515832"/>
      </c:barChart>
      <c:catAx>
        <c:axId val="49850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5832"/>
        <c:crosses val="autoZero"/>
        <c:auto val="1"/>
        <c:lblAlgn val="ctr"/>
        <c:lblOffset val="100"/>
        <c:noMultiLvlLbl val="0"/>
      </c:catAx>
      <c:valAx>
        <c:axId val="49851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0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506.35019999999997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2696"/>
        <c:axId val="498513088"/>
      </c:barChart>
      <c:catAx>
        <c:axId val="4985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3088"/>
        <c:crosses val="autoZero"/>
        <c:auto val="1"/>
        <c:lblAlgn val="ctr"/>
        <c:lblOffset val="100"/>
        <c:noMultiLvlLbl val="0"/>
      </c:catAx>
      <c:valAx>
        <c:axId val="49851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8.409224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13872"/>
        <c:axId val="498517008"/>
      </c:barChart>
      <c:catAx>
        <c:axId val="4985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17008"/>
        <c:crosses val="autoZero"/>
        <c:auto val="1"/>
        <c:lblAlgn val="ctr"/>
        <c:lblOffset val="100"/>
        <c:noMultiLvlLbl val="0"/>
      </c:catAx>
      <c:valAx>
        <c:axId val="49851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이창훈, ID : H1900456)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16:22:15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2152.1633000000002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68.168625000000006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25.650041999999999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78.777000000000001</v>
      </c>
      <c r="G8" s="59">
        <f>'DRIs DATA 입력'!G8</f>
        <v>6.7679999999999998</v>
      </c>
      <c r="H8" s="59">
        <f>'DRIs DATA 입력'!H8</f>
        <v>14.455</v>
      </c>
      <c r="I8" s="46"/>
      <c r="J8" s="59" t="s">
        <v>216</v>
      </c>
      <c r="K8" s="59">
        <f>'DRIs DATA 입력'!K8</f>
        <v>5.468</v>
      </c>
      <c r="L8" s="59">
        <f>'DRIs DATA 입력'!L8</f>
        <v>11.052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489.57830000000001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16.335106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2.6002900000000002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200.59053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113.72074000000001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1.6536237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1.1904631999999999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17.709509000000001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1.9509304999999999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506.35019999999997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8.409224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1.831574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1.1613545000000001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405.68756000000002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1170.4701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5373.0060000000003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3317.8152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72.501980000000003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122.09205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15.897164999999999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11.954193999999999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751.55700000000002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8.1495109999999996E-2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3.9483461000000002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165.19703999999999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82.565650000000005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2152.1633000000002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68.168625000000006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25.650041999999999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78.777000000000001</v>
      </c>
      <c r="G8" s="160">
        <v>6.7679999999999998</v>
      </c>
      <c r="H8" s="160">
        <v>14.455</v>
      </c>
      <c r="I8" s="158"/>
      <c r="J8" s="160" t="s">
        <v>216</v>
      </c>
      <c r="K8" s="160">
        <v>5.468</v>
      </c>
      <c r="L8" s="160">
        <v>11.052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489.57830000000001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16.335106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2.6002900000000002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200.59053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113.72074000000001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1.6536237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1.1904631999999999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17.709509000000001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1.9509304999999999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506.35019999999997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8.409224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1.831574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1.1613545000000001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405.68756000000002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1170.4701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5373.0060000000003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3317.8152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72.501980000000003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122.09205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15.897164999999999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11.954193999999999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751.55700000000002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8.1495109999999996E-2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3.9483461000000002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165.19703999999999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82.565650000000005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32" sqref="J3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280</v>
      </c>
      <c r="B2" s="156" t="s">
        <v>281</v>
      </c>
      <c r="C2" s="156" t="s">
        <v>282</v>
      </c>
      <c r="D2" s="156">
        <v>56</v>
      </c>
      <c r="E2" s="156">
        <v>2152.1633000000002</v>
      </c>
      <c r="F2" s="156">
        <v>371.49506000000002</v>
      </c>
      <c r="G2" s="156">
        <v>31.915596000000001</v>
      </c>
      <c r="H2" s="156">
        <v>18.28059</v>
      </c>
      <c r="I2" s="156">
        <v>13.635005</v>
      </c>
      <c r="J2" s="156">
        <v>68.168625000000006</v>
      </c>
      <c r="K2" s="156">
        <v>41.137084999999999</v>
      </c>
      <c r="L2" s="156">
        <v>27.031544</v>
      </c>
      <c r="M2" s="156">
        <v>25.650041999999999</v>
      </c>
      <c r="N2" s="156">
        <v>3.1182080000000001</v>
      </c>
      <c r="O2" s="156">
        <v>14.670192</v>
      </c>
      <c r="P2" s="156">
        <v>997.04114000000004</v>
      </c>
      <c r="Q2" s="156">
        <v>24.028300999999999</v>
      </c>
      <c r="R2" s="156">
        <v>489.57830000000001</v>
      </c>
      <c r="S2" s="156">
        <v>56.718722999999997</v>
      </c>
      <c r="T2" s="156">
        <v>5194.3145000000004</v>
      </c>
      <c r="U2" s="156">
        <v>2.6002900000000002</v>
      </c>
      <c r="V2" s="156">
        <v>16.335106</v>
      </c>
      <c r="W2" s="156">
        <v>200.59053</v>
      </c>
      <c r="X2" s="156">
        <v>113.72074000000001</v>
      </c>
      <c r="Y2" s="156">
        <v>1.6536237</v>
      </c>
      <c r="Z2" s="156">
        <v>1.1904631999999999</v>
      </c>
      <c r="AA2" s="156">
        <v>17.709509000000001</v>
      </c>
      <c r="AB2" s="156">
        <v>1.9509304999999999</v>
      </c>
      <c r="AC2" s="156">
        <v>506.35019999999997</v>
      </c>
      <c r="AD2" s="156">
        <v>8.409224</v>
      </c>
      <c r="AE2" s="156">
        <v>1.831574</v>
      </c>
      <c r="AF2" s="156">
        <v>1.1613545000000001</v>
      </c>
      <c r="AG2" s="156">
        <v>405.68756000000002</v>
      </c>
      <c r="AH2" s="156">
        <v>281.14460000000003</v>
      </c>
      <c r="AI2" s="156">
        <v>124.54295999999999</v>
      </c>
      <c r="AJ2" s="156">
        <v>1170.4701</v>
      </c>
      <c r="AK2" s="156">
        <v>5373.0060000000003</v>
      </c>
      <c r="AL2" s="156">
        <v>72.501980000000003</v>
      </c>
      <c r="AM2" s="156">
        <v>3317.8152</v>
      </c>
      <c r="AN2" s="156">
        <v>122.09205</v>
      </c>
      <c r="AO2" s="156">
        <v>15.897164999999999</v>
      </c>
      <c r="AP2" s="156">
        <v>11.929437999999999</v>
      </c>
      <c r="AQ2" s="156">
        <v>3.9677280000000001</v>
      </c>
      <c r="AR2" s="156">
        <v>11.954193999999999</v>
      </c>
      <c r="AS2" s="156">
        <v>751.55700000000002</v>
      </c>
      <c r="AT2" s="156">
        <v>8.1495109999999996E-2</v>
      </c>
      <c r="AU2" s="156">
        <v>3.9483461000000002</v>
      </c>
      <c r="AV2" s="156">
        <v>165.19703999999999</v>
      </c>
      <c r="AW2" s="156">
        <v>82.565650000000005</v>
      </c>
      <c r="AX2" s="156">
        <v>0.11578674999999999</v>
      </c>
      <c r="AY2" s="156">
        <v>1.018132</v>
      </c>
      <c r="AZ2" s="156">
        <v>198.04477</v>
      </c>
      <c r="BA2" s="156">
        <v>27.261949999999999</v>
      </c>
      <c r="BB2" s="156">
        <v>7.8667563999999999</v>
      </c>
      <c r="BC2" s="156">
        <v>10.016931</v>
      </c>
      <c r="BD2" s="156">
        <v>9.3704289999999997</v>
      </c>
      <c r="BE2" s="156">
        <v>0.58795536000000004</v>
      </c>
      <c r="BF2" s="156">
        <v>2.6988335000000001</v>
      </c>
      <c r="BG2" s="156">
        <v>4.5795576000000001E-4</v>
      </c>
      <c r="BH2" s="156">
        <v>2.3625384000000001E-3</v>
      </c>
      <c r="BI2" s="156">
        <v>3.0361454000000002E-3</v>
      </c>
      <c r="BJ2" s="156">
        <v>3.2832380000000001E-2</v>
      </c>
      <c r="BK2" s="156">
        <v>3.5227366999999997E-5</v>
      </c>
      <c r="BL2" s="156">
        <v>0.20733486000000001</v>
      </c>
      <c r="BM2" s="156">
        <v>2.6541079999999999</v>
      </c>
      <c r="BN2" s="156">
        <v>0.69597299999999995</v>
      </c>
      <c r="BO2" s="156">
        <v>42.270091999999998</v>
      </c>
      <c r="BP2" s="156">
        <v>7.4109043999999997</v>
      </c>
      <c r="BQ2" s="156">
        <v>12.373236</v>
      </c>
      <c r="BR2" s="156">
        <v>45.815902999999999</v>
      </c>
      <c r="BS2" s="156">
        <v>25.440155000000001</v>
      </c>
      <c r="BT2" s="156">
        <v>8.3989449999999994</v>
      </c>
      <c r="BU2" s="156">
        <v>6.2060400000000002E-2</v>
      </c>
      <c r="BV2" s="156">
        <v>6.3009759999999998E-2</v>
      </c>
      <c r="BW2" s="156">
        <v>0.56368273000000002</v>
      </c>
      <c r="BX2" s="156">
        <v>1.1579777</v>
      </c>
      <c r="BY2" s="156">
        <v>0.11724843</v>
      </c>
      <c r="BZ2" s="156">
        <v>8.289797E-4</v>
      </c>
      <c r="CA2" s="156">
        <v>0.49095723000000002</v>
      </c>
      <c r="CB2" s="156">
        <v>4.6078645000000001E-2</v>
      </c>
      <c r="CC2" s="156">
        <v>0.37421601999999998</v>
      </c>
      <c r="CD2" s="156">
        <v>2.3742095999999999</v>
      </c>
      <c r="CE2" s="156">
        <v>4.7187081999999998E-2</v>
      </c>
      <c r="CF2" s="156">
        <v>0.21951994</v>
      </c>
      <c r="CG2" s="156">
        <v>4.9500000000000003E-7</v>
      </c>
      <c r="CH2" s="156">
        <v>7.8056479999999998E-2</v>
      </c>
      <c r="CI2" s="156">
        <v>6.3705669999999997E-3</v>
      </c>
      <c r="CJ2" s="156">
        <v>4.4888043</v>
      </c>
      <c r="CK2" s="156">
        <v>1.1297727E-2</v>
      </c>
      <c r="CL2" s="156">
        <v>0.67969369999999996</v>
      </c>
      <c r="CM2" s="156">
        <v>2.7036095000000002</v>
      </c>
      <c r="CN2" s="156">
        <v>2209.2294999999999</v>
      </c>
      <c r="CO2" s="156">
        <v>3780.944</v>
      </c>
      <c r="CP2" s="156">
        <v>1972.7068999999999</v>
      </c>
      <c r="CQ2" s="156">
        <v>801.23580000000004</v>
      </c>
      <c r="CR2" s="156">
        <v>445.92070000000001</v>
      </c>
      <c r="CS2" s="156">
        <v>455.18209999999999</v>
      </c>
      <c r="CT2" s="156">
        <v>2134.1489999999999</v>
      </c>
      <c r="CU2" s="156">
        <v>1184.1868999999999</v>
      </c>
      <c r="CV2" s="156">
        <v>1408.7148</v>
      </c>
      <c r="CW2" s="156">
        <v>1323.6586</v>
      </c>
      <c r="CX2" s="156">
        <v>397.63913000000002</v>
      </c>
      <c r="CY2" s="156">
        <v>2898.8544999999999</v>
      </c>
      <c r="CZ2" s="156">
        <v>1212.4879000000001</v>
      </c>
      <c r="DA2" s="156">
        <v>3187.0614999999998</v>
      </c>
      <c r="DB2" s="156">
        <v>3255.8319999999999</v>
      </c>
      <c r="DC2" s="156">
        <v>4189.5937999999996</v>
      </c>
      <c r="DD2" s="156">
        <v>6878.2416999999996</v>
      </c>
      <c r="DE2" s="156">
        <v>1409.0142000000001</v>
      </c>
      <c r="DF2" s="156">
        <v>3675.8494000000001</v>
      </c>
      <c r="DG2" s="156">
        <v>1549.8339000000001</v>
      </c>
      <c r="DH2" s="156">
        <v>112.40201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27.261949999999999</v>
      </c>
      <c r="B6">
        <f>BB2</f>
        <v>7.8667563999999999</v>
      </c>
      <c r="C6">
        <f>BC2</f>
        <v>10.016931</v>
      </c>
      <c r="D6">
        <f>BD2</f>
        <v>9.3704289999999997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20" sqref="J2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23578</v>
      </c>
      <c r="C2" s="56">
        <f ca="1">YEAR(TODAY())-YEAR(B2)+IF(TODAY()&gt;=DATE(YEAR(TODAY()),MONTH(B2),DAY(B2)),0,-1)</f>
        <v>56</v>
      </c>
      <c r="E2" s="52">
        <v>175.1</v>
      </c>
      <c r="F2" s="53" t="s">
        <v>39</v>
      </c>
      <c r="G2" s="52">
        <v>89.8</v>
      </c>
      <c r="H2" s="51" t="s">
        <v>41</v>
      </c>
      <c r="I2" s="69">
        <f>ROUND(G3/E3^2,1)</f>
        <v>29.3</v>
      </c>
    </row>
    <row r="3" spans="1:9">
      <c r="E3" s="51">
        <f>E2/100</f>
        <v>1.7509999999999999</v>
      </c>
      <c r="F3" s="51" t="s">
        <v>40</v>
      </c>
      <c r="G3" s="51">
        <f>G2</f>
        <v>89.8</v>
      </c>
      <c r="H3" s="51" t="s">
        <v>41</v>
      </c>
      <c r="I3" s="69"/>
    </row>
    <row r="4" spans="1:9">
      <c r="A4" t="s">
        <v>273</v>
      </c>
    </row>
    <row r="5" spans="1:9">
      <c r="B5" s="62">
        <v>44126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이창훈, ID : H1900456)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16:22:15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44126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56</v>
      </c>
      <c r="G12" s="134"/>
      <c r="H12" s="134"/>
      <c r="I12" s="134"/>
      <c r="K12" s="125">
        <f>'개인정보 및 신체계측 입력'!E2</f>
        <v>175.1</v>
      </c>
      <c r="L12" s="126"/>
      <c r="M12" s="119">
        <f>'개인정보 및 신체계측 입력'!G2</f>
        <v>89.8</v>
      </c>
      <c r="N12" s="120"/>
      <c r="O12" s="115" t="s">
        <v>271</v>
      </c>
      <c r="P12" s="109"/>
      <c r="Q12" s="112">
        <f>'개인정보 및 신체계측 입력'!I2</f>
        <v>29.3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이창훈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78.777000000000001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6.7679999999999998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14.455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0.9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11.1</v>
      </c>
      <c r="L72" s="36" t="s">
        <v>53</v>
      </c>
      <c r="M72" s="36">
        <f>ROUND('DRIs DATA'!K8,1)</f>
        <v>5.5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65.28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136.13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113.72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130.06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50.71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358.2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158.97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2021-01-04T07:24:05Z</dcterms:modified>
</cp:coreProperties>
</file>