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<sst xmlns="http://schemas.openxmlformats.org/spreadsheetml/2006/main" count="692" uniqueCount="283">
  <si>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</si>
  <si>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</si>
  <si>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</si>
  <si>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</si>
  <si>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</si>
  <si>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</si>
  <si>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</si>
  <si>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</si>
  <si>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</si>
  <si>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</si>
  <si>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</si>
  <si>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</si>
  <si>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</si>
  <si>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</si>
  <si>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</si>
  <si>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</si>
  <si>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</si>
  <si>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</si>
  <si>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</si>
  <si>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</si>
  <si>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</si>
  <si>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</si>
  <si>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</si>
  <si>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</si>
  <si>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</si>
  <si>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</si>
  <si>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</si>
  <si>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</si>
  <si>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</si>
  <si>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</si>
  <si>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</si>
  <si>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</si>
  <si>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</si>
  <si>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</si>
  <si>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</si>
  <si>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</si>
  <si>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</si>
  <si>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</si>
  <si>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</si>
  <si>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</si>
  <si>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</si>
  <si>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</si>
  <si>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</si>
  <si>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</si>
  <si>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</si>
  <si>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</si>
  <si>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</si>
  <si>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</si>
  <si>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</si>
  <si>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</si>
  <si>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</si>
  <si>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</si>
  <si>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</si>
  <si>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</si>
  <si>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</si>
  <si>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</si>
  <si>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</si>
  <si>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</si>
  <si>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</si>
  <si>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</si>
  <si>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</si>
  <si>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</si>
  <si>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</si>
  <si>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</si>
  <si>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</si>
  <si>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</si>
  <si>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</si>
  <si>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</si>
  <si>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</si>
  <si>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</si>
  <si>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</si>
  <si>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</si>
  <si>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</si>
  <si>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</si>
  <si>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</si>
  <si>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</si>
  <si>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</si>
  <si>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</si>
  <si>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</si>
  <si>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</si>
  <si>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</si>
  <si>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</si>
  <si>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</si>
  <si>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</si>
  <si>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</si>
  <si>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</si>
  <si>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</si>
  <si>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</si>
  <si>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</si>
  <si>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</si>
  <si>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</si>
  <si>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</si>
  <si>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</si>
  <si>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</si>
  <si>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</si>
  <si>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</si>
  <si>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</si>
  <si>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</si>
  <si>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</si>
  <si>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</si>
  <si>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</si>
  <si>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</si>
  <si>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</si>
  <si>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</si>
  <si>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</si>
  <si>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</si>
  <si>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</si>
  <si>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</si>
  <si>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</si>
  <si>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</si>
  <si>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</si>
  <si>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</si>
  <si>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</si>
  <si>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</si>
  <si>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</si>
  <si>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</si>
  <si>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</si>
  <si>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</si>
  <si>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</si>
  <si>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</si>
  <si>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</si>
  <si>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</si>
  <si>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</si>
  <si>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</si>
  <si>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</si>
  <si>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</si>
  <si>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</si>
  <si>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</si>
  <si>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</si>
  <si>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</si>
  <si>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</si>
  <si>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</si>
  <si>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</si>
  <si>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</si>
  <si>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</si>
  <si>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</si>
  <si>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</si>
  <si>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</si>
  <si>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</si>
  <si>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</si>
  <si>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</si>
  <si>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</si>
  <si>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</si>
  <si>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</si>
  <si>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</si>
  <si>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</si>
  <si>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</si>
  <si>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</si>
  <si>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</si>
  <si>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</si>
  <si>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</si>
  <si>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</si>
  <si>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</si>
  <si>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</si>
  <si>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</si>
  <si>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</si>
  <si>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</si>
  <si>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</si>
  <si>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</si>
  <si>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</si>
  <si>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</si>
  <si>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</si>
  <si>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</si>
  <si>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</si>
  <si>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</si>
  <si>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</si>
  <si>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</si>
  <si>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</si>
  <si>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</si>
  <si>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</si>
  <si>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</si>
  <si>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</si>
  <si>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</si>
  <si>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</si>
  <si>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</si>
  <si>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</si>
  <si>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</si>
  <si>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</si>
  <si>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</si>
  <si>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</si>
  <si>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</si>
  <si>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</si>
  <si>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</si>
  <si>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</si>
  <si>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</si>
  <si>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</si>
  <si>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</si>
  <si>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</si>
  <si>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</si>
  <si>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</si>
  <si>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</si>
  <si>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</si>
  <si>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</si>
  <si>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</si>
  <si>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</si>
  <si>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</si>
  <si>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</si>
  <si>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</si>
  <si>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</si>
  <si>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</si>
  <si>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</si>
  <si>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</si>
  <si>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</si>
  <si>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</si>
  <si>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</si>
  <si>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</si>
  <si>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</si>
  <si>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</si>
  <si>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</si>
  <si>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</si>
  <si>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</si>
  <si>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</si>
  <si>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</si>
  <si>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</si>
  <si>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</si>
  <si>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</si>
  <si>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</si>
  <si>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</si>
  <si>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</si>
  <si>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</si>
  <si>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</si>
  <si>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</si>
  <si>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</si>
  <si>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</si>
  <si>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</si>
  <si>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</si>
  <si>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</si>
  <si>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</si>
  <si>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</si>
  <si>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</si>
  <si>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</si>
  <si>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</si>
  <si>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</si>
  <si>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</si>
  <si>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</si>
  <si>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</si>
  <si>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</si>
  <si>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</si>
  <si>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</si>
  <si>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</si>
  <si>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</si>
  <si>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</si>
  <si>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</si>
  <si>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</si>
  <si>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</si>
  <si>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</si>
  <si>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</si>
  <si>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</si>
  <si>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</si>
  <si>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</si>
  <si>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</si>
  <si>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</si>
  <si>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</si>
  <si>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</si>
  <si>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</si>
  <si>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</si>
  <si>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</si>
  <si>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</si>
  <si>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</si>
  <si>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</si>
  <si>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</si>
  <si>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</si>
  <si>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</si>
  <si>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</si>
  <si>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</si>
  <si>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</si>
  <si>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</si>
  <si>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</si>
  <si>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</si>
  <si>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</si>
  <si>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</si>
  <si>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</si>
  <si>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</si>
  <si>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</si>
  <si>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</si>
  <si>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</si>
  <si>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</si>
  <si>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</si>
  <si>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</si>
  <si>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박복란, ID : H1900462)</t>
  </si>
  <si>
    <t>2020년 12월 24일 16:30:43</t>
  </si>
  <si>
    <t>H1900462</t>
  </si>
  <si>
    <t>박복란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</si>
</sst>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79.066749999999999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1648"/>
        <c:axId val="511584392"/>
      </c:barChart>
      <c:catAx>
        <c:axId val="5115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4392"/>
        <c:crosses val="autoZero"/>
        <c:auto val="1"/>
        <c:lblAlgn val="ctr"/>
        <c:lblOffset val="100"/>
        <c:noMultiLvlLbl val="0"/>
      </c:catAx>
      <c:valAx>
        <c:axId val="511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3.2128732000000002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7848"/>
        <c:axId val="515260792"/>
      </c:barChart>
      <c:catAx>
        <c:axId val="5152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0792"/>
        <c:crosses val="autoZero"/>
        <c:auto val="1"/>
        <c:lblAlgn val="ctr"/>
        <c:lblOffset val="100"/>
        <c:noMultiLvlLbl val="0"/>
      </c:catAx>
      <c:valAx>
        <c:axId val="5152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6.1612020000000003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5888"/>
        <c:axId val="515262360"/>
      </c:barChart>
      <c:catAx>
        <c:axId val="5152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2360"/>
        <c:crosses val="autoZero"/>
        <c:auto val="1"/>
        <c:lblAlgn val="ctr"/>
        <c:lblOffset val="100"/>
        <c:noMultiLvlLbl val="0"/>
      </c:catAx>
      <c:valAx>
        <c:axId val="51526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1378.0166999999999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4320"/>
        <c:axId val="515265496"/>
      </c:barChart>
      <c:catAx>
        <c:axId val="5152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5496"/>
        <c:crosses val="autoZero"/>
        <c:auto val="1"/>
        <c:lblAlgn val="ctr"/>
        <c:lblOffset val="100"/>
        <c:noMultiLvlLbl val="0"/>
      </c:catAx>
      <c:valAx>
        <c:axId val="5152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4472.6469999999999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3536"/>
        <c:axId val="515263928"/>
      </c:barChart>
      <c:catAx>
        <c:axId val="5152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3928"/>
        <c:crosses val="autoZero"/>
        <c:auto val="1"/>
        <c:lblAlgn val="ctr"/>
        <c:lblOffset val="100"/>
        <c:noMultiLvlLbl val="0"/>
      </c:catAx>
      <c:valAx>
        <c:axId val="51526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152.87255999999999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528"/>
        <c:axId val="516101272"/>
      </c:barChart>
      <c:catAx>
        <c:axId val="5160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1272"/>
        <c:crosses val="autoZero"/>
        <c:auto val="1"/>
        <c:lblAlgn val="ctr"/>
        <c:lblOffset val="100"/>
        <c:noMultiLvlLbl val="0"/>
      </c:catAx>
      <c:valAx>
        <c:axId val="5161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144.23050000000001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1664"/>
        <c:axId val="516099312"/>
      </c:barChart>
      <c:catAx>
        <c:axId val="5161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99312"/>
        <c:crosses val="autoZero"/>
        <c:auto val="1"/>
        <c:lblAlgn val="ctr"/>
        <c:lblOffset val="100"/>
        <c:noMultiLvlLbl val="0"/>
      </c:catAx>
      <c:valAx>
        <c:axId val="5160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14.045681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920"/>
        <c:axId val="516104800"/>
      </c:barChart>
      <c:catAx>
        <c:axId val="5160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800"/>
        <c:crosses val="autoZero"/>
        <c:auto val="1"/>
        <c:lblAlgn val="ctr"/>
        <c:lblOffset val="100"/>
        <c:noMultiLvlLbl val="0"/>
      </c:catAx>
      <c:valAx>
        <c:axId val="5161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863.45389999999998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2056"/>
        <c:axId val="516100488"/>
      </c:barChart>
      <c:catAx>
        <c:axId val="5161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0488"/>
        <c:crosses val="autoZero"/>
        <c:auto val="1"/>
        <c:lblAlgn val="ctr"/>
        <c:lblOffset val="100"/>
        <c:noMultiLvlLbl val="0"/>
      </c:catAx>
      <c:valAx>
        <c:axId val="516100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1.5251972000000001E-2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3624"/>
        <c:axId val="516104408"/>
      </c:barChart>
      <c:catAx>
        <c:axId val="5161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408"/>
        <c:crosses val="autoZero"/>
        <c:auto val="1"/>
        <c:lblAlgn val="ctr"/>
        <c:lblOffset val="100"/>
        <c:noMultiLvlLbl val="0"/>
      </c:catAx>
      <c:valAx>
        <c:axId val="516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5.1175439999999996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5192"/>
        <c:axId val="517045176"/>
      </c:barChart>
      <c:catAx>
        <c:axId val="51610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5176"/>
        <c:crosses val="autoZero"/>
        <c:auto val="1"/>
        <c:lblAlgn val="ctr"/>
        <c:lblOffset val="100"/>
        <c:noMultiLvlLbl val="0"/>
      </c:catAx>
      <c:valAx>
        <c:axId val="51704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40.388840000000002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4000"/>
        <c:axId val="511578904"/>
      </c:barChart>
      <c:catAx>
        <c:axId val="5115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78904"/>
        <c:crosses val="autoZero"/>
        <c:auto val="1"/>
        <c:lblAlgn val="ctr"/>
        <c:lblOffset val="100"/>
        <c:noMultiLvlLbl val="0"/>
      </c:catAx>
      <c:valAx>
        <c:axId val="51157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199.84726000000001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38904"/>
        <c:axId val="517039296"/>
      </c:barChart>
      <c:catAx>
        <c:axId val="5170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39296"/>
        <c:crosses val="autoZero"/>
        <c:auto val="1"/>
        <c:lblAlgn val="ctr"/>
        <c:lblOffset val="100"/>
        <c:noMultiLvlLbl val="0"/>
      </c:catAx>
      <c:valAx>
        <c:axId val="5170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99.135940000000005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0864"/>
        <c:axId val="517040080"/>
      </c:barChart>
      <c:catAx>
        <c:axId val="5170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0080"/>
        <c:crosses val="autoZero"/>
        <c:auto val="1"/>
        <c:lblAlgn val="ctr"/>
        <c:lblOffset val="100"/>
        <c:noMultiLvlLbl val="0"/>
      </c:catAx>
      <c:valAx>
        <c:axId val="5170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6.6150000000000002</c:v>
                </c:pt>
                <c:pt idx="1">
                  <c:v>7.5419999999999998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042040"/>
        <c:axId val="517044784"/>
      </c:barChart>
      <c:catAx>
        <c:axId val="51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4784"/>
        <c:crosses val="autoZero"/>
        <c:auto val="1"/>
        <c:lblAlgn val="ctr"/>
        <c:lblOffset val="100"/>
        <c:noMultiLvlLbl val="0"/>
      </c:catAx>
      <c:valAx>
        <c:axId val="5170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8.1109030000000004</c:v>
                </c:pt>
                <c:pt idx="1">
                  <c:v>11.194113</c:v>
                </c:pt>
                <c:pt idx="2">
                  <c:v>14.554066000000001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760.64859999999999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2824"/>
        <c:axId val="517043608"/>
      </c:barChart>
      <c:catAx>
        <c:axId val="5170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3608"/>
        <c:crosses val="autoZero"/>
        <c:auto val="1"/>
        <c:lblAlgn val="ctr"/>
        <c:lblOffset val="100"/>
        <c:noMultiLvlLbl val="0"/>
      </c:catAx>
      <c:valAx>
        <c:axId val="51704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19.944983000000001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5568"/>
        <c:axId val="257047104"/>
      </c:barChart>
      <c:catAx>
        <c:axId val="51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7104"/>
        <c:crosses val="autoZero"/>
        <c:auto val="1"/>
        <c:lblAlgn val="ctr"/>
        <c:lblOffset val="100"/>
        <c:noMultiLvlLbl val="0"/>
      </c:catAx>
      <c:valAx>
        <c:axId val="257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79.701999999999998</c:v>
                </c:pt>
                <c:pt idx="1">
                  <c:v>6.4329999999999998</c:v>
                </c:pt>
                <c:pt idx="2">
                  <c:v>13.865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042792"/>
        <c:axId val="257042008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008"/>
        <c:crosses val="autoZero"/>
        <c:auto val="1"/>
        <c:lblAlgn val="ctr"/>
        <c:lblOffset val="100"/>
        <c:noMultiLvlLbl val="0"/>
      </c:catAx>
      <c:valAx>
        <c:axId val="2570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2477.6597000000002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064"/>
        <c:axId val="257045536"/>
      </c:barChart>
      <c:catAx>
        <c:axId val="2570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5536"/>
        <c:crosses val="autoZero"/>
        <c:auto val="1"/>
        <c:lblAlgn val="ctr"/>
        <c:lblOffset val="100"/>
        <c:noMultiLvlLbl val="0"/>
      </c:catAx>
      <c:valAx>
        <c:axId val="257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193.18196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456"/>
        <c:axId val="257048672"/>
      </c:barChart>
      <c:catAx>
        <c:axId val="257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8672"/>
        <c:crosses val="autoZero"/>
        <c:auto val="1"/>
        <c:lblAlgn val="ctr"/>
        <c:lblOffset val="100"/>
        <c:noMultiLvlLbl val="0"/>
      </c:catAx>
      <c:valAx>
        <c:axId val="2570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555.60144000000003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6320"/>
        <c:axId val="257043184"/>
      </c:barChart>
      <c:catAx>
        <c:axId val="25704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3184"/>
        <c:crosses val="autoZero"/>
        <c:auto val="1"/>
        <c:lblAlgn val="ctr"/>
        <c:lblOffset val="100"/>
        <c:noMultiLvlLbl val="0"/>
      </c:catAx>
      <c:valAx>
        <c:axId val="25704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2.7506688000000001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79688"/>
        <c:axId val="511586744"/>
      </c:barChart>
      <c:catAx>
        <c:axId val="5115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6744"/>
        <c:crosses val="autoZero"/>
        <c:auto val="1"/>
        <c:lblAlgn val="ctr"/>
        <c:lblOffset val="100"/>
        <c:noMultiLvlLbl val="0"/>
      </c:catAx>
      <c:valAx>
        <c:axId val="5115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6707.1310000000003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73600"/>
        <c:axId val="513778696"/>
      </c:barChart>
      <c:catAx>
        <c:axId val="51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78696"/>
        <c:crosses val="autoZero"/>
        <c:auto val="1"/>
        <c:lblAlgn val="ctr"/>
        <c:lblOffset val="100"/>
        <c:noMultiLvlLbl val="0"/>
      </c:catAx>
      <c:valAx>
        <c:axId val="5137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20.724765999999999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98472"/>
        <c:axId val="259899256"/>
      </c:barChart>
      <c:catAx>
        <c:axId val="25989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256"/>
        <c:crosses val="autoZero"/>
        <c:auto val="1"/>
        <c:lblAlgn val="ctr"/>
        <c:lblOffset val="100"/>
        <c:noMultiLvlLbl val="0"/>
      </c:catAx>
      <c:valAx>
        <c:axId val="25989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2.7746789999999999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5272"/>
        <c:axId val="211387232"/>
      </c:barChart>
      <c:catAx>
        <c:axId val="21138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7232"/>
        <c:crosses val="autoZero"/>
        <c:auto val="1"/>
        <c:lblAlgn val="ctr"/>
        <c:lblOffset val="100"/>
        <c:noMultiLvlLbl val="0"/>
      </c:catAx>
      <c:valAx>
        <c:axId val="2113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408.1019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5176"/>
        <c:axId val="511581256"/>
      </c:barChart>
      <c:catAx>
        <c:axId val="511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1256"/>
        <c:crosses val="autoZero"/>
        <c:auto val="1"/>
        <c:lblAlgn val="ctr"/>
        <c:lblOffset val="100"/>
        <c:noMultiLvlLbl val="0"/>
      </c:catAx>
      <c:valAx>
        <c:axId val="5115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1.7238777999999999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7136"/>
        <c:axId val="511588312"/>
      </c:barChart>
      <c:catAx>
        <c:axId val="511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8312"/>
        <c:crosses val="autoZero"/>
        <c:auto val="1"/>
        <c:lblAlgn val="ctr"/>
        <c:lblOffset val="100"/>
        <c:noMultiLvlLbl val="0"/>
      </c:catAx>
      <c:valAx>
        <c:axId val="51158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18.434597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448"/>
        <c:axId val="511592624"/>
      </c:barChart>
      <c:catAx>
        <c:axId val="5115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624"/>
        <c:crosses val="autoZero"/>
        <c:auto val="1"/>
        <c:lblAlgn val="ctr"/>
        <c:lblOffset val="100"/>
        <c:noMultiLvlLbl val="0"/>
      </c:catAx>
      <c:valAx>
        <c:axId val="5115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2.7746789999999999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3016"/>
        <c:axId val="511593408"/>
      </c:barChart>
      <c:catAx>
        <c:axId val="511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3408"/>
        <c:crosses val="autoZero"/>
        <c:auto val="1"/>
        <c:lblAlgn val="ctr"/>
        <c:lblOffset val="100"/>
        <c:noMultiLvlLbl val="0"/>
      </c:catAx>
      <c:valAx>
        <c:axId val="51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801.32330000000002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056"/>
        <c:axId val="511592232"/>
      </c:barChart>
      <c:catAx>
        <c:axId val="5115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232"/>
        <c:crosses val="autoZero"/>
        <c:auto val="1"/>
        <c:lblAlgn val="ctr"/>
        <c:lblOffset val="100"/>
        <c:noMultiLvlLbl val="0"/>
      </c:catAx>
      <c:valAx>
        <c:axId val="5115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7.6928010000000002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1576"/>
        <c:axId val="515261968"/>
      </c:barChart>
      <c:catAx>
        <c:axId val="5152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1968"/>
        <c:crosses val="autoZero"/>
        <c:auto val="1"/>
        <c:lblAlgn val="ctr"/>
        <c:lblOffset val="100"/>
        <c:noMultiLvlLbl val="0"/>
      </c:catAx>
      <c:valAx>
        <c:axId val="5152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박복란, ID : H1900462)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16:30:43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2477.6597000000002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79.066749999999999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40.388840000000002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79.701999999999998</v>
      </c>
      <c r="G8" s="59">
        <f>'DRIs DATA 입력'!G8</f>
        <v>6.4329999999999998</v>
      </c>
      <c r="H8" s="59">
        <f>'DRIs DATA 입력'!H8</f>
        <v>13.865</v>
      </c>
      <c r="I8" s="46"/>
      <c r="J8" s="59" t="s">
        <v>216</v>
      </c>
      <c r="K8" s="59">
        <f>'DRIs DATA 입력'!K8</f>
        <v>6.6150000000000002</v>
      </c>
      <c r="L8" s="59">
        <f>'DRIs DATA 입력'!L8</f>
        <v>7.5419999999999998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760.64859999999999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19.944983000000001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2.7506688000000001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408.1019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193.18196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2.1355947999999998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1.7238777999999999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18.434597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2.7746789999999999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801.32330000000002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7.6928010000000002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3.2128732000000002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6.1612020000000003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555.60144000000003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1378.0166999999999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6707.1310000000003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4472.6469999999999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152.87255999999999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144.23050000000001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20.724765999999999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14.045681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863.45389999999998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1.5251972000000001E-2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5.1175439999999996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199.84726000000001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99.135940000000005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1940</v>
      </c>
      <c r="C6" s="160">
        <v>2477.6597000000002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70</v>
      </c>
      <c r="Q6" s="160">
        <v>0</v>
      </c>
      <c r="R6" s="160">
        <v>0</v>
      </c>
      <c r="S6" s="160">
        <v>79.066749999999999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40.388840000000002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79.701999999999998</v>
      </c>
      <c r="G8" s="160">
        <v>6.4329999999999998</v>
      </c>
      <c r="H8" s="160">
        <v>13.865</v>
      </c>
      <c r="I8" s="158"/>
      <c r="J8" s="160" t="s">
        <v>216</v>
      </c>
      <c r="K8" s="160">
        <v>6.6150000000000002</v>
      </c>
      <c r="L8" s="160">
        <v>7.5419999999999998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760</v>
      </c>
      <c r="C16" s="160">
        <v>1040</v>
      </c>
      <c r="D16" s="160">
        <v>0</v>
      </c>
      <c r="E16" s="160">
        <v>3000</v>
      </c>
      <c r="F16" s="160">
        <v>760.64859999999999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19.944983000000001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2.7506688000000001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408.1019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193.18196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2.1355947999999998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1.7238777999999999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18.434597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2.7746789999999999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801.32330000000002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7.6928010000000002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3.2128732000000002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6.1612020000000003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560</v>
      </c>
      <c r="C36" s="160">
        <v>800</v>
      </c>
      <c r="D36" s="160">
        <v>0</v>
      </c>
      <c r="E36" s="160">
        <v>2500</v>
      </c>
      <c r="F36" s="160">
        <v>555.60144000000003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1378.0166999999999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6707.1310000000003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4472.6469999999999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152.87255999999999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144.23050000000001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20.724765999999999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14.045681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863.45389999999998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1.5251972000000001E-2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5.1175439999999996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199.84726000000001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99.135940000000005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68</v>
      </c>
      <c r="E2" s="156">
        <v>2477.6597000000002</v>
      </c>
      <c r="F2" s="156">
        <v>454.51751999999999</v>
      </c>
      <c r="G2" s="156">
        <v>36.68383</v>
      </c>
      <c r="H2" s="156">
        <v>24.399992000000001</v>
      </c>
      <c r="I2" s="156">
        <v>12.283839</v>
      </c>
      <c r="J2" s="156">
        <v>79.066749999999999</v>
      </c>
      <c r="K2" s="156">
        <v>47.814728000000002</v>
      </c>
      <c r="L2" s="156">
        <v>31.252026000000001</v>
      </c>
      <c r="M2" s="156">
        <v>40.388840000000002</v>
      </c>
      <c r="N2" s="156">
        <v>4.2786559999999998</v>
      </c>
      <c r="O2" s="156">
        <v>22.744751000000001</v>
      </c>
      <c r="P2" s="156">
        <v>1163.2605000000001</v>
      </c>
      <c r="Q2" s="156">
        <v>31.197804999999999</v>
      </c>
      <c r="R2" s="156">
        <v>760.64859999999999</v>
      </c>
      <c r="S2" s="156">
        <v>133.71526</v>
      </c>
      <c r="T2" s="156">
        <v>7523.2020000000002</v>
      </c>
      <c r="U2" s="156">
        <v>2.7506688000000001</v>
      </c>
      <c r="V2" s="156">
        <v>19.944983000000001</v>
      </c>
      <c r="W2" s="156">
        <v>408.1019</v>
      </c>
      <c r="X2" s="156">
        <v>193.18196</v>
      </c>
      <c r="Y2" s="156">
        <v>2.1355947999999998</v>
      </c>
      <c r="Z2" s="156">
        <v>1.7238777999999999</v>
      </c>
      <c r="AA2" s="156">
        <v>18.434597</v>
      </c>
      <c r="AB2" s="156">
        <v>2.7746789999999999</v>
      </c>
      <c r="AC2" s="156">
        <v>801.32330000000002</v>
      </c>
      <c r="AD2" s="156">
        <v>7.6928010000000002</v>
      </c>
      <c r="AE2" s="156">
        <v>3.2128732000000002</v>
      </c>
      <c r="AF2" s="156">
        <v>6.1612020000000003</v>
      </c>
      <c r="AG2" s="156">
        <v>555.60144000000003</v>
      </c>
      <c r="AH2" s="156">
        <v>353.45751999999999</v>
      </c>
      <c r="AI2" s="156">
        <v>202.14392000000001</v>
      </c>
      <c r="AJ2" s="156">
        <v>1378.0166999999999</v>
      </c>
      <c r="AK2" s="156">
        <v>6707.1310000000003</v>
      </c>
      <c r="AL2" s="156">
        <v>152.87255999999999</v>
      </c>
      <c r="AM2" s="156">
        <v>4472.6469999999999</v>
      </c>
      <c r="AN2" s="156">
        <v>144.23050000000001</v>
      </c>
      <c r="AO2" s="156">
        <v>20.724765999999999</v>
      </c>
      <c r="AP2" s="156">
        <v>17.316739999999999</v>
      </c>
      <c r="AQ2" s="156">
        <v>3.4080265000000001</v>
      </c>
      <c r="AR2" s="156">
        <v>14.045681</v>
      </c>
      <c r="AS2" s="156">
        <v>863.45389999999998</v>
      </c>
      <c r="AT2" s="156">
        <v>1.5251972000000001E-2</v>
      </c>
      <c r="AU2" s="156">
        <v>5.1175439999999996</v>
      </c>
      <c r="AV2" s="156">
        <v>199.84726000000001</v>
      </c>
      <c r="AW2" s="156">
        <v>99.135940000000005</v>
      </c>
      <c r="AX2" s="156">
        <v>0.13472750999999999</v>
      </c>
      <c r="AY2" s="156">
        <v>0.98246186999999996</v>
      </c>
      <c r="AZ2" s="156">
        <v>317.65987999999999</v>
      </c>
      <c r="BA2" s="156">
        <v>33.89958</v>
      </c>
      <c r="BB2" s="156">
        <v>8.1109030000000004</v>
      </c>
      <c r="BC2" s="156">
        <v>11.194113</v>
      </c>
      <c r="BD2" s="156">
        <v>14.554066000000001</v>
      </c>
      <c r="BE2" s="156">
        <v>1.1106682000000001</v>
      </c>
      <c r="BF2" s="156">
        <v>6.2990756000000001</v>
      </c>
      <c r="BG2" s="156">
        <v>1.3877448000000001E-2</v>
      </c>
      <c r="BH2" s="156">
        <v>1.7150176999999999E-2</v>
      </c>
      <c r="BI2" s="156">
        <v>1.2156823000000001E-2</v>
      </c>
      <c r="BJ2" s="156">
        <v>5.2121114000000003E-2</v>
      </c>
      <c r="BK2" s="156">
        <v>1.067496E-3</v>
      </c>
      <c r="BL2" s="156">
        <v>0.33282374999999997</v>
      </c>
      <c r="BM2" s="156">
        <v>4.2443023000000002</v>
      </c>
      <c r="BN2" s="156">
        <v>1.3798106999999999</v>
      </c>
      <c r="BO2" s="156">
        <v>65.771829999999994</v>
      </c>
      <c r="BP2" s="156">
        <v>12.834128</v>
      </c>
      <c r="BQ2" s="156">
        <v>22.904644000000001</v>
      </c>
      <c r="BR2" s="156">
        <v>76.678604000000007</v>
      </c>
      <c r="BS2" s="156">
        <v>19.578167000000001</v>
      </c>
      <c r="BT2" s="156">
        <v>15.597113999999999</v>
      </c>
      <c r="BU2" s="156">
        <v>0.51259310000000002</v>
      </c>
      <c r="BV2" s="156">
        <v>6.9297700000000004E-2</v>
      </c>
      <c r="BW2" s="156">
        <v>1.0406074999999999</v>
      </c>
      <c r="BX2" s="156">
        <v>1.3146640000000001</v>
      </c>
      <c r="BY2" s="156">
        <v>0.105768345</v>
      </c>
      <c r="BZ2" s="156">
        <v>4.4259939999999998E-4</v>
      </c>
      <c r="CA2" s="156">
        <v>0.85369059999999997</v>
      </c>
      <c r="CB2" s="156">
        <v>3.6174916000000001E-2</v>
      </c>
      <c r="CC2" s="156">
        <v>0.22179751</v>
      </c>
      <c r="CD2" s="156">
        <v>1.1306143</v>
      </c>
      <c r="CE2" s="156">
        <v>8.3576250000000005E-2</v>
      </c>
      <c r="CF2" s="156">
        <v>0.24135606000000001</v>
      </c>
      <c r="CG2" s="156">
        <v>0</v>
      </c>
      <c r="CH2" s="156">
        <v>2.5628053000000001E-2</v>
      </c>
      <c r="CI2" s="156">
        <v>2.5329929999999999E-3</v>
      </c>
      <c r="CJ2" s="156">
        <v>2.4827303999999999</v>
      </c>
      <c r="CK2" s="156">
        <v>1.3469996999999999E-2</v>
      </c>
      <c r="CL2" s="156">
        <v>4.0596670000000001</v>
      </c>
      <c r="CM2" s="156">
        <v>3.8513787000000002</v>
      </c>
      <c r="CN2" s="156">
        <v>2906.9465</v>
      </c>
      <c r="CO2" s="156">
        <v>5008.8969999999999</v>
      </c>
      <c r="CP2" s="156">
        <v>2553.0990000000002</v>
      </c>
      <c r="CQ2" s="156">
        <v>921.85699999999997</v>
      </c>
      <c r="CR2" s="156">
        <v>532.56299999999999</v>
      </c>
      <c r="CS2" s="156">
        <v>613.66869999999994</v>
      </c>
      <c r="CT2" s="156">
        <v>2865.1491999999998</v>
      </c>
      <c r="CU2" s="156">
        <v>1597.5948000000001</v>
      </c>
      <c r="CV2" s="156">
        <v>1966.7575999999999</v>
      </c>
      <c r="CW2" s="156">
        <v>1749.3875</v>
      </c>
      <c r="CX2" s="156">
        <v>581.90189999999996</v>
      </c>
      <c r="CY2" s="156">
        <v>3850.9335999999998</v>
      </c>
      <c r="CZ2" s="156">
        <v>1586.748</v>
      </c>
      <c r="DA2" s="156">
        <v>4441.768</v>
      </c>
      <c r="DB2" s="156">
        <v>4349.9423999999999</v>
      </c>
      <c r="DC2" s="156">
        <v>6364.54</v>
      </c>
      <c r="DD2" s="156">
        <v>8950.518</v>
      </c>
      <c r="DE2" s="156">
        <v>1737.9554000000001</v>
      </c>
      <c r="DF2" s="156">
        <v>4759.4477999999999</v>
      </c>
      <c r="DG2" s="156">
        <v>2195.5127000000002</v>
      </c>
      <c r="DH2" s="156">
        <v>94.686899999999994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33.89958</v>
      </c>
      <c r="B6">
        <f>BB2</f>
        <v>8.1109030000000004</v>
      </c>
      <c r="C6">
        <f>BC2</f>
        <v>11.194113</v>
      </c>
      <c r="D6">
        <f>BD2</f>
        <v>14.554066000000001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2" sqref="G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19079</v>
      </c>
      <c r="C2" s="56">
        <f ca="1">YEAR(TODAY())-YEAR(B2)+IF(TODAY()&gt;=DATE(YEAR(TODAY()),MONTH(B2),DAY(B2)),0,-1)</f>
        <v>68</v>
      </c>
      <c r="E2" s="52">
        <v>158.6</v>
      </c>
      <c r="F2" s="53" t="s">
        <v>39</v>
      </c>
      <c r="G2" s="52">
        <v>58.2</v>
      </c>
      <c r="H2" s="51" t="s">
        <v>41</v>
      </c>
      <c r="I2" s="69">
        <f>ROUND(G3/E3^2,1)</f>
        <v>23.1</v>
      </c>
    </row>
    <row r="3" spans="1:9">
      <c r="E3" s="51">
        <f>E2/100</f>
        <v>1.5859999999999999</v>
      </c>
      <c r="F3" s="51" t="s">
        <v>40</v>
      </c>
      <c r="G3" s="51">
        <f>G2</f>
        <v>58.2</v>
      </c>
      <c r="H3" s="51" t="s">
        <v>41</v>
      </c>
      <c r="I3" s="69"/>
    </row>
    <row r="4" spans="1:9">
      <c r="A4" t="s">
        <v>273</v>
      </c>
    </row>
    <row r="5" spans="1:9">
      <c r="B5" s="62">
        <v>44131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박복란, ID : H1900462)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16:30:43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44131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68</v>
      </c>
      <c r="G12" s="134"/>
      <c r="H12" s="134"/>
      <c r="I12" s="134"/>
      <c r="K12" s="125">
        <f>'개인정보 및 신체계측 입력'!E2</f>
        <v>158.6</v>
      </c>
      <c r="L12" s="126"/>
      <c r="M12" s="119">
        <f>'개인정보 및 신체계측 입력'!G2</f>
        <v>58.2</v>
      </c>
      <c r="N12" s="120"/>
      <c r="O12" s="115" t="s">
        <v>271</v>
      </c>
      <c r="P12" s="109"/>
      <c r="Q12" s="112">
        <f>'개인정보 및 신체계측 입력'!I2</f>
        <v>23.1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박복란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79.701999999999998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6.4329999999999998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13.865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7.5</v>
      </c>
      <c r="L72" s="36" t="s">
        <v>53</v>
      </c>
      <c r="M72" s="36">
        <f>ROUND('DRIs DATA'!K8,1)</f>
        <v>6.6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101.42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166.21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193.18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184.98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69.45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447.14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207.25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2021-01-04T07:35:49Z</dcterms:modified>
</cp:coreProperties>
</file>