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<sst xmlns="http://schemas.openxmlformats.org/spreadsheetml/2006/main" count="692" uniqueCount="283">
  <si>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</si>
  <si>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</si>
  <si>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</si>
  <si>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</si>
  <si>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</si>
  <si>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</si>
  <si>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</si>
  <si>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</si>
  <si>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</si>
  <si>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</si>
  <si>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</si>
  <si>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</si>
  <si>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</si>
  <si>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</si>
  <si>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</si>
  <si>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</si>
  <si>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</si>
  <si>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</si>
  <si>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</si>
  <si>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</si>
  <si>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</si>
  <si>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</si>
  <si>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</si>
  <si>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</si>
  <si>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</si>
  <si>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</si>
  <si>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</si>
  <si>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</si>
  <si>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</si>
  <si>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</si>
  <si>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</si>
  <si>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</si>
  <si>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</si>
  <si>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</si>
  <si>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</si>
  <si>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</si>
  <si>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</si>
  <si>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</si>
  <si>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</si>
  <si>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</si>
  <si>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</si>
  <si>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</si>
  <si>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</si>
  <si>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</si>
  <si>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</si>
  <si>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</si>
  <si>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</si>
  <si>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</si>
  <si>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</si>
  <si>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</si>
  <si>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</si>
  <si>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</si>
  <si>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</si>
  <si>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</si>
  <si>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</si>
  <si>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</si>
  <si>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</si>
  <si>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</si>
  <si>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</si>
  <si>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</si>
  <si>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</si>
  <si>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</si>
  <si>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</si>
  <si>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</si>
  <si>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</si>
  <si>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</si>
  <si>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</si>
  <si>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</si>
  <si>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</si>
  <si>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</si>
  <si>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</si>
  <si>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</si>
  <si>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</si>
  <si>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</si>
  <si>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</si>
  <si>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</si>
  <si>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</si>
  <si>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</si>
  <si>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</si>
  <si>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</si>
  <si>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</si>
  <si>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</si>
  <si>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</si>
  <si>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</si>
  <si>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</si>
  <si>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</si>
  <si>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</si>
  <si>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</si>
  <si>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</si>
  <si>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</si>
  <si>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</si>
  <si>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</si>
  <si>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</si>
  <si>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</si>
  <si>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</si>
  <si>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</si>
  <si>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</si>
  <si>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</si>
  <si>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</si>
  <si>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</si>
  <si>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</si>
  <si>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</si>
  <si>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</si>
  <si>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</si>
  <si>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</si>
  <si>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</si>
  <si>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</si>
  <si>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</si>
  <si>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</si>
  <si>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</si>
  <si>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</si>
  <si>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</si>
  <si>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</si>
  <si>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</si>
  <si>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</si>
  <si>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</si>
  <si>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</si>
  <si>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</si>
  <si>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</si>
  <si>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</si>
  <si>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</si>
  <si>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</si>
  <si>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</si>
  <si>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</si>
  <si>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</si>
  <si>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</si>
  <si>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</si>
  <si>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</si>
  <si>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</si>
  <si>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</si>
  <si>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</si>
  <si>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</si>
  <si>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</si>
  <si>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</si>
  <si>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</si>
  <si>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</si>
  <si>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</si>
  <si>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</si>
  <si>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</si>
  <si>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</si>
  <si>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</si>
  <si>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</si>
  <si>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</si>
  <si>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</si>
  <si>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</si>
  <si>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</si>
  <si>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</si>
  <si>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</si>
  <si>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</si>
  <si>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</si>
  <si>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</si>
  <si>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</si>
  <si>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</si>
  <si>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</si>
  <si>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</si>
  <si>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</si>
  <si>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</si>
  <si>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</si>
  <si>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</si>
  <si>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</si>
  <si>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</si>
  <si>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</si>
  <si>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</si>
  <si>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</si>
  <si>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</si>
  <si>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</si>
  <si>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</si>
  <si>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</si>
  <si>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</si>
  <si>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</si>
  <si>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</si>
  <si>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</si>
  <si>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</si>
  <si>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</si>
  <si>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</si>
  <si>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</si>
  <si>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</si>
  <si>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</si>
  <si>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</si>
  <si>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</si>
  <si>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</si>
  <si>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</si>
  <si>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</si>
  <si>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</si>
  <si>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</si>
  <si>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</si>
  <si>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</si>
  <si>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</si>
  <si>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</si>
  <si>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</si>
  <si>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</si>
  <si>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</si>
  <si>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</si>
  <si>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</si>
  <si>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</si>
  <si>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</si>
  <si>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</si>
  <si>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</si>
  <si>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</si>
  <si>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</si>
  <si>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</si>
  <si>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</si>
  <si>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</si>
  <si>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</si>
  <si>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</si>
  <si>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</si>
  <si>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</si>
  <si>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</si>
  <si>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</si>
  <si>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</si>
  <si>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</si>
  <si>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</si>
  <si>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</si>
  <si>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</si>
  <si>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</si>
  <si>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</si>
  <si>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</si>
  <si>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</si>
  <si>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</si>
  <si>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</si>
  <si>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</si>
  <si>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</si>
  <si>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</si>
  <si>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</si>
  <si>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</si>
  <si>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</si>
  <si>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</si>
  <si>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</si>
  <si>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</si>
  <si>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</si>
  <si>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</si>
  <si>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</si>
  <si>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</si>
  <si>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</si>
  <si>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</si>
  <si>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</si>
  <si>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</si>
  <si>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</si>
  <si>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</si>
  <si>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</si>
  <si>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</si>
  <si>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</si>
  <si>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</si>
  <si>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</si>
  <si>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</si>
  <si>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</si>
  <si>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</si>
  <si>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</si>
  <si>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</si>
  <si>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</si>
  <si>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</si>
  <si>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</si>
  <si>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</si>
  <si>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</si>
  <si>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</si>
  <si>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</si>
  <si>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</si>
  <si>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</si>
  <si>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</si>
  <si>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</si>
  <si>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</si>
  <si>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</si>
  <si>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</si>
  <si>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</si>
  <si>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</si>
  <si>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</si>
  <si>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</si>
  <si>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</si>
  <si>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</si>
  <si>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</si>
  <si>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</si>
  <si>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</si>
  <si>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</si>
  <si>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</si>
  <si>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</si>
  <si>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</si>
  <si>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</si>
  <si>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</si>
  <si>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</si>
  <si>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홍준석, ID : H1900491)</t>
  </si>
  <si>
    <t>2021년 01월 08일 13:13:37</t>
  </si>
  <si>
    <t>H1900491</t>
  </si>
  <si>
    <t>홍준석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</si>
</sst>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528"/>
        <c:axId val="581144704"/>
      </c:barChart>
      <c:catAx>
        <c:axId val="5811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4704"/>
        <c:crosses val="autoZero"/>
        <c:auto val="1"/>
        <c:lblAlgn val="ctr"/>
        <c:lblOffset val="100"/>
        <c:noMultiLvlLbl val="0"/>
      </c:catAx>
      <c:valAx>
        <c:axId val="58114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3328"/>
        <c:axId val="581159208"/>
      </c:barChart>
      <c:catAx>
        <c:axId val="5811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208"/>
        <c:crosses val="autoZero"/>
        <c:auto val="1"/>
        <c:lblAlgn val="ctr"/>
        <c:lblOffset val="100"/>
        <c:noMultiLvlLbl val="0"/>
      </c:catAx>
      <c:valAx>
        <c:axId val="58115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9800"/>
        <c:axId val="581159992"/>
      </c:barChart>
      <c:catAx>
        <c:axId val="58114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992"/>
        <c:crosses val="autoZero"/>
        <c:auto val="1"/>
        <c:lblAlgn val="ctr"/>
        <c:lblOffset val="100"/>
        <c:noMultiLvlLbl val="0"/>
      </c:catAx>
      <c:valAx>
        <c:axId val="58115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9016"/>
        <c:axId val="581157640"/>
      </c:barChart>
      <c:catAx>
        <c:axId val="58114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7640"/>
        <c:crosses val="autoZero"/>
        <c:auto val="1"/>
        <c:lblAlgn val="ctr"/>
        <c:lblOffset val="100"/>
        <c:noMultiLvlLbl val="0"/>
      </c:catAx>
      <c:valAx>
        <c:axId val="58115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9408"/>
        <c:axId val="581158424"/>
      </c:barChart>
      <c:catAx>
        <c:axId val="5811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8424"/>
        <c:crosses val="autoZero"/>
        <c:auto val="1"/>
        <c:lblAlgn val="ctr"/>
        <c:lblOffset val="100"/>
        <c:noMultiLvlLbl val="0"/>
      </c:catAx>
      <c:valAx>
        <c:axId val="581158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0384"/>
        <c:axId val="581152544"/>
      </c:barChart>
      <c:catAx>
        <c:axId val="581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2544"/>
        <c:crosses val="autoZero"/>
        <c:auto val="1"/>
        <c:lblAlgn val="ctr"/>
        <c:lblOffset val="100"/>
        <c:noMultiLvlLbl val="0"/>
      </c:catAx>
      <c:valAx>
        <c:axId val="58115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168"/>
        <c:axId val="581151368"/>
      </c:barChart>
      <c:catAx>
        <c:axId val="5811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1368"/>
        <c:crosses val="autoZero"/>
        <c:auto val="1"/>
        <c:lblAlgn val="ctr"/>
        <c:lblOffset val="100"/>
        <c:noMultiLvlLbl val="0"/>
      </c:catAx>
      <c:valAx>
        <c:axId val="58115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936"/>
        <c:axId val="581154504"/>
      </c:barChart>
      <c:catAx>
        <c:axId val="58115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4504"/>
        <c:crosses val="autoZero"/>
        <c:auto val="1"/>
        <c:lblAlgn val="ctr"/>
        <c:lblOffset val="100"/>
        <c:noMultiLvlLbl val="0"/>
      </c:catAx>
      <c:valAx>
        <c:axId val="581154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7248"/>
        <c:axId val="581155288"/>
      </c:barChart>
      <c:catAx>
        <c:axId val="581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5288"/>
        <c:crosses val="autoZero"/>
        <c:auto val="1"/>
        <c:lblAlgn val="ctr"/>
        <c:lblOffset val="100"/>
        <c:noMultiLvlLbl val="0"/>
      </c:catAx>
      <c:valAx>
        <c:axId val="581155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6072"/>
        <c:axId val="581156464"/>
      </c:barChart>
      <c:catAx>
        <c:axId val="58115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6464"/>
        <c:crosses val="autoZero"/>
        <c:auto val="1"/>
        <c:lblAlgn val="ctr"/>
        <c:lblOffset val="100"/>
        <c:noMultiLvlLbl val="0"/>
      </c:catAx>
      <c:valAx>
        <c:axId val="581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4696"/>
        <c:axId val="581161952"/>
      </c:barChart>
      <c:catAx>
        <c:axId val="5811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1952"/>
        <c:crosses val="autoZero"/>
        <c:auto val="1"/>
        <c:lblAlgn val="ctr"/>
        <c:lblOffset val="100"/>
        <c:noMultiLvlLbl val="0"/>
      </c:catAx>
      <c:valAx>
        <c:axId val="58116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7840"/>
        <c:axId val="581148624"/>
      </c:barChart>
      <c:catAx>
        <c:axId val="58114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8624"/>
        <c:crosses val="autoZero"/>
        <c:auto val="1"/>
        <c:lblAlgn val="ctr"/>
        <c:lblOffset val="100"/>
        <c:noMultiLvlLbl val="0"/>
      </c:catAx>
      <c:valAx>
        <c:axId val="58114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3912"/>
        <c:axId val="581162344"/>
      </c:barChart>
      <c:catAx>
        <c:axId val="581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2344"/>
        <c:crosses val="autoZero"/>
        <c:auto val="1"/>
        <c:lblAlgn val="ctr"/>
        <c:lblOffset val="100"/>
        <c:noMultiLvlLbl val="0"/>
      </c:catAx>
      <c:valAx>
        <c:axId val="5811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2736"/>
        <c:axId val="581166656"/>
      </c:barChart>
      <c:catAx>
        <c:axId val="58116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6656"/>
        <c:crosses val="autoZero"/>
        <c:auto val="1"/>
        <c:lblAlgn val="ctr"/>
        <c:lblOffset val="100"/>
        <c:noMultiLvlLbl val="0"/>
      </c:catAx>
      <c:valAx>
        <c:axId val="5811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</c:v>
                </c:pt>
                <c:pt idx="1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65480"/>
        <c:axId val="581168616"/>
      </c:barChart>
      <c:catAx>
        <c:axId val="5811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8616"/>
        <c:crosses val="autoZero"/>
        <c:auto val="1"/>
        <c:lblAlgn val="ctr"/>
        <c:lblOffset val="100"/>
        <c:noMultiLvlLbl val="0"/>
      </c:catAx>
      <c:valAx>
        <c:axId val="5811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6.964899</c:v>
                </c:pt>
                <c:pt idx="1">
                  <c:v>8.3231380000000001</c:v>
                </c:pt>
                <c:pt idx="2">
                  <c:v>5.9067980000000002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6264"/>
        <c:axId val="581167048"/>
      </c:barChart>
      <c:catAx>
        <c:axId val="58116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7048"/>
        <c:crosses val="autoZero"/>
        <c:auto val="1"/>
        <c:lblAlgn val="ctr"/>
        <c:lblOffset val="100"/>
        <c:noMultiLvlLbl val="0"/>
      </c:catAx>
      <c:valAx>
        <c:axId val="58116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3128"/>
        <c:axId val="581163520"/>
      </c:barChart>
      <c:catAx>
        <c:axId val="58116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3520"/>
        <c:crosses val="autoZero"/>
        <c:auto val="1"/>
        <c:lblAlgn val="ctr"/>
        <c:lblOffset val="100"/>
        <c:noMultiLvlLbl val="0"/>
      </c:catAx>
      <c:valAx>
        <c:axId val="5811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</c:v>
                </c:pt>
                <c:pt idx="1">
                  <c:v>8.6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033040"/>
        <c:axId val="522033432"/>
      </c:barChart>
      <c:catAx>
        <c:axId val="5220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3432"/>
        <c:crosses val="autoZero"/>
        <c:auto val="1"/>
        <c:lblAlgn val="ctr"/>
        <c:lblOffset val="100"/>
        <c:noMultiLvlLbl val="0"/>
      </c:catAx>
      <c:valAx>
        <c:axId val="5220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4608"/>
        <c:axId val="522032648"/>
      </c:barChart>
      <c:catAx>
        <c:axId val="52203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2648"/>
        <c:crosses val="autoZero"/>
        <c:auto val="1"/>
        <c:lblAlgn val="ctr"/>
        <c:lblOffset val="100"/>
        <c:noMultiLvlLbl val="0"/>
      </c:catAx>
      <c:valAx>
        <c:axId val="52203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2256"/>
        <c:axId val="522018928"/>
      </c:barChart>
      <c:catAx>
        <c:axId val="5220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18928"/>
        <c:crosses val="autoZero"/>
        <c:auto val="1"/>
        <c:lblAlgn val="ctr"/>
        <c:lblOffset val="100"/>
        <c:noMultiLvlLbl val="0"/>
      </c:catAx>
      <c:valAx>
        <c:axId val="522018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0496"/>
        <c:axId val="522020104"/>
      </c:barChart>
      <c:catAx>
        <c:axId val="52202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0104"/>
        <c:crosses val="autoZero"/>
        <c:auto val="1"/>
        <c:lblAlgn val="ctr"/>
        <c:lblOffset val="100"/>
        <c:noMultiLvlLbl val="0"/>
      </c:catAx>
      <c:valAx>
        <c:axId val="52202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8232"/>
        <c:axId val="581140392"/>
      </c:barChart>
      <c:catAx>
        <c:axId val="5811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0392"/>
        <c:crosses val="autoZero"/>
        <c:auto val="1"/>
        <c:lblAlgn val="ctr"/>
        <c:lblOffset val="100"/>
        <c:noMultiLvlLbl val="0"/>
      </c:catAx>
      <c:valAx>
        <c:axId val="58114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7160"/>
        <c:axId val="522027944"/>
      </c:barChart>
      <c:catAx>
        <c:axId val="5220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7944"/>
        <c:crosses val="autoZero"/>
        <c:auto val="1"/>
        <c:lblAlgn val="ctr"/>
        <c:lblOffset val="100"/>
        <c:noMultiLvlLbl val="0"/>
      </c:catAx>
      <c:valAx>
        <c:axId val="52202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4024"/>
        <c:axId val="522020888"/>
      </c:barChart>
      <c:catAx>
        <c:axId val="5220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0888"/>
        <c:crosses val="autoZero"/>
        <c:auto val="1"/>
        <c:lblAlgn val="ctr"/>
        <c:lblOffset val="100"/>
        <c:noMultiLvlLbl val="0"/>
      </c:catAx>
      <c:valAx>
        <c:axId val="52202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5200"/>
        <c:axId val="522029120"/>
      </c:barChart>
      <c:catAx>
        <c:axId val="5220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9120"/>
        <c:crosses val="autoZero"/>
        <c:auto val="1"/>
        <c:lblAlgn val="ctr"/>
        <c:lblOffset val="100"/>
        <c:noMultiLvlLbl val="0"/>
      </c:catAx>
      <c:valAx>
        <c:axId val="52202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9608"/>
        <c:axId val="581136472"/>
      </c:barChart>
      <c:catAx>
        <c:axId val="58113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6472"/>
        <c:crosses val="autoZero"/>
        <c:auto val="1"/>
        <c:lblAlgn val="ctr"/>
        <c:lblOffset val="100"/>
        <c:noMultiLvlLbl val="0"/>
      </c:catAx>
      <c:valAx>
        <c:axId val="58113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7648"/>
        <c:axId val="581142352"/>
      </c:barChart>
      <c:catAx>
        <c:axId val="58113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2352"/>
        <c:crosses val="autoZero"/>
        <c:auto val="1"/>
        <c:lblAlgn val="ctr"/>
        <c:lblOffset val="100"/>
        <c:noMultiLvlLbl val="0"/>
      </c:catAx>
      <c:valAx>
        <c:axId val="58114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8432"/>
        <c:axId val="581143136"/>
      </c:barChart>
      <c:catAx>
        <c:axId val="5811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3136"/>
        <c:crosses val="autoZero"/>
        <c:auto val="1"/>
        <c:lblAlgn val="ctr"/>
        <c:lblOffset val="100"/>
        <c:noMultiLvlLbl val="0"/>
      </c:catAx>
      <c:valAx>
        <c:axId val="58114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0784"/>
        <c:axId val="581141568"/>
      </c:barChart>
      <c:catAx>
        <c:axId val="58114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1568"/>
        <c:crosses val="autoZero"/>
        <c:auto val="1"/>
        <c:lblAlgn val="ctr"/>
        <c:lblOffset val="100"/>
        <c:noMultiLvlLbl val="0"/>
      </c:catAx>
      <c:valAx>
        <c:axId val="58114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8040"/>
        <c:axId val="581150192"/>
      </c:barChart>
      <c:catAx>
        <c:axId val="58113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0192"/>
        <c:crosses val="autoZero"/>
        <c:auto val="1"/>
        <c:lblAlgn val="ctr"/>
        <c:lblOffset val="100"/>
        <c:noMultiLvlLbl val="0"/>
      </c:catAx>
      <c:valAx>
        <c:axId val="58115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032"/>
        <c:axId val="581150976"/>
      </c:barChart>
      <c:catAx>
        <c:axId val="5811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0976"/>
        <c:crosses val="autoZero"/>
        <c:auto val="1"/>
        <c:lblAlgn val="ctr"/>
        <c:lblOffset val="100"/>
        <c:noMultiLvlLbl val="0"/>
      </c:catAx>
      <c:valAx>
        <c:axId val="58115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홍준석, ID : H1900491)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13:13:37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1920.9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74.5</v>
      </c>
      <c r="G8" s="59">
        <f>'DRIs DATA 입력'!G8</f>
        <v>8.6</v>
      </c>
      <c r="H8" s="59">
        <f>'DRIs DATA 입력'!H8</f>
        <v>16.8</v>
      </c>
      <c r="I8" s="46"/>
      <c r="J8" s="59" t="s">
        <v>216</v>
      </c>
      <c r="K8" s="59">
        <f>'DRIs DATA 입력'!K8</f>
        <v>9.1</v>
      </c>
      <c r="L8" s="59">
        <f>'DRIs DATA 입력'!L8</f>
        <v>8.9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342.6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383.6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290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923.6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4657.3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2020.8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573.5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72.099999999999994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1920.9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58.4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16.5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74.5</v>
      </c>
      <c r="G8" s="70">
        <v>8.6</v>
      </c>
      <c r="H8" s="70">
        <v>16.8</v>
      </c>
      <c r="I8" s="68"/>
      <c r="J8" s="70" t="s">
        <v>216</v>
      </c>
      <c r="K8" s="70">
        <v>9.1</v>
      </c>
      <c r="L8" s="70">
        <v>8.9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342.6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11.6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3.3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131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48.3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1.4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1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13.8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1.9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383.6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5.8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1.5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0.3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290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923.6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4657.3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2020.8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78.5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94.7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10.1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10.3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573.5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3.1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61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72.099999999999994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56</v>
      </c>
      <c r="E2" s="68">
        <v>1920.8842999999999</v>
      </c>
      <c r="F2" s="68">
        <v>258.35543999999999</v>
      </c>
      <c r="G2" s="68">
        <v>29.833696</v>
      </c>
      <c r="H2" s="68">
        <v>14.222754500000001</v>
      </c>
      <c r="I2" s="68">
        <v>15.610941</v>
      </c>
      <c r="J2" s="68">
        <v>58.376193999999998</v>
      </c>
      <c r="K2" s="68">
        <v>30.898197</v>
      </c>
      <c r="L2" s="68">
        <v>27.477995</v>
      </c>
      <c r="M2" s="68">
        <v>16.516670000000001</v>
      </c>
      <c r="N2" s="68">
        <v>1.5292363</v>
      </c>
      <c r="O2" s="68">
        <v>8.3200439999999993</v>
      </c>
      <c r="P2" s="68">
        <v>717.52829999999994</v>
      </c>
      <c r="Q2" s="68">
        <v>19.714901000000001</v>
      </c>
      <c r="R2" s="68">
        <v>342.59480000000002</v>
      </c>
      <c r="S2" s="68">
        <v>50.739876000000002</v>
      </c>
      <c r="T2" s="68">
        <v>3502.259</v>
      </c>
      <c r="U2" s="68">
        <v>3.2716446000000001</v>
      </c>
      <c r="V2" s="68">
        <v>11.648275999999999</v>
      </c>
      <c r="W2" s="68">
        <v>131.00746000000001</v>
      </c>
      <c r="X2" s="68">
        <v>48.344790000000003</v>
      </c>
      <c r="Y2" s="68">
        <v>1.3750397999999999</v>
      </c>
      <c r="Z2" s="68">
        <v>0.96749909999999995</v>
      </c>
      <c r="AA2" s="68">
        <v>13.765488</v>
      </c>
      <c r="AB2" s="68">
        <v>1.8646497</v>
      </c>
      <c r="AC2" s="68">
        <v>383.62466000000001</v>
      </c>
      <c r="AD2" s="68">
        <v>5.7897816000000004</v>
      </c>
      <c r="AE2" s="68">
        <v>1.5453653000000001</v>
      </c>
      <c r="AF2" s="68">
        <v>0.34648699999999999</v>
      </c>
      <c r="AG2" s="68">
        <v>289.98315000000002</v>
      </c>
      <c r="AH2" s="68">
        <v>179.24779000000001</v>
      </c>
      <c r="AI2" s="68">
        <v>110.73536</v>
      </c>
      <c r="AJ2" s="68">
        <v>923.64795000000004</v>
      </c>
      <c r="AK2" s="68">
        <v>4657.3065999999999</v>
      </c>
      <c r="AL2" s="68">
        <v>78.479240000000004</v>
      </c>
      <c r="AM2" s="68">
        <v>2020.8426999999999</v>
      </c>
      <c r="AN2" s="68">
        <v>94.716939999999994</v>
      </c>
      <c r="AO2" s="68">
        <v>10.149625</v>
      </c>
      <c r="AP2" s="68">
        <v>7.0200032999999999</v>
      </c>
      <c r="AQ2" s="68">
        <v>3.1296219999999999</v>
      </c>
      <c r="AR2" s="68">
        <v>10.25718</v>
      </c>
      <c r="AS2" s="68">
        <v>573.45830000000001</v>
      </c>
      <c r="AT2" s="68">
        <v>3.8765185000000001E-2</v>
      </c>
      <c r="AU2" s="68">
        <v>3.0843034</v>
      </c>
      <c r="AV2" s="68">
        <v>61.014972999999998</v>
      </c>
      <c r="AW2" s="68">
        <v>72.128330000000005</v>
      </c>
      <c r="AX2" s="68">
        <v>7.0870349999999999E-2</v>
      </c>
      <c r="AY2" s="68">
        <v>0.85951096000000005</v>
      </c>
      <c r="AZ2" s="68">
        <v>179.15577999999999</v>
      </c>
      <c r="BA2" s="68">
        <v>21.196387999999999</v>
      </c>
      <c r="BB2" s="68">
        <v>6.964899</v>
      </c>
      <c r="BC2" s="68">
        <v>8.3231380000000001</v>
      </c>
      <c r="BD2" s="68">
        <v>5.9067980000000002</v>
      </c>
      <c r="BE2" s="68">
        <v>0.50155026000000003</v>
      </c>
      <c r="BF2" s="68">
        <v>1.6572899000000001</v>
      </c>
      <c r="BG2" s="68">
        <v>1.3877448000000001E-3</v>
      </c>
      <c r="BH2" s="68">
        <v>6.0865939999999999E-3</v>
      </c>
      <c r="BI2" s="68">
        <v>5.4540057000000003E-3</v>
      </c>
      <c r="BJ2" s="68">
        <v>2.9807792999999999E-2</v>
      </c>
      <c r="BK2" s="68">
        <v>1.0674960000000001E-4</v>
      </c>
      <c r="BL2" s="68">
        <v>0.29320257999999999</v>
      </c>
      <c r="BM2" s="68">
        <v>4.1126579999999997</v>
      </c>
      <c r="BN2" s="68">
        <v>1.1572709999999999</v>
      </c>
      <c r="BO2" s="68">
        <v>58.142879999999998</v>
      </c>
      <c r="BP2" s="68">
        <v>11.287179</v>
      </c>
      <c r="BQ2" s="68">
        <v>17.839485</v>
      </c>
      <c r="BR2" s="68">
        <v>60.990153999999997</v>
      </c>
      <c r="BS2" s="68">
        <v>18.269521999999998</v>
      </c>
      <c r="BT2" s="68">
        <v>13.597557999999999</v>
      </c>
      <c r="BU2" s="68">
        <v>1.0933686E-2</v>
      </c>
      <c r="BV2" s="68">
        <v>7.8366279999999996E-2</v>
      </c>
      <c r="BW2" s="68">
        <v>0.89027875999999995</v>
      </c>
      <c r="BX2" s="68">
        <v>1.5429851000000001</v>
      </c>
      <c r="BY2" s="68">
        <v>8.8488739999999996E-2</v>
      </c>
      <c r="BZ2" s="68">
        <v>2.1013073000000001E-4</v>
      </c>
      <c r="CA2" s="68">
        <v>0.44622522999999997</v>
      </c>
      <c r="CB2" s="68">
        <v>4.3546452999999999E-2</v>
      </c>
      <c r="CC2" s="68">
        <v>0.23248184999999999</v>
      </c>
      <c r="CD2" s="68">
        <v>2.6601336</v>
      </c>
      <c r="CE2" s="68">
        <v>2.2117914999999998E-2</v>
      </c>
      <c r="CF2" s="68">
        <v>0.38385852999999998</v>
      </c>
      <c r="CG2" s="68">
        <v>4.9500000000000003E-7</v>
      </c>
      <c r="CH2" s="68">
        <v>5.4872240000000003E-2</v>
      </c>
      <c r="CI2" s="68">
        <v>2.5329929999999999E-3</v>
      </c>
      <c r="CJ2" s="68">
        <v>5.6181416999999998</v>
      </c>
      <c r="CK2" s="68">
        <v>6.1294210000000003E-3</v>
      </c>
      <c r="CL2" s="68">
        <v>0.22430964</v>
      </c>
      <c r="CM2" s="68">
        <v>3.9401329999999999</v>
      </c>
      <c r="CN2" s="68">
        <v>1856.7520999999999</v>
      </c>
      <c r="CO2" s="68">
        <v>3217.3002999999999</v>
      </c>
      <c r="CP2" s="68">
        <v>1781.1244999999999</v>
      </c>
      <c r="CQ2" s="68">
        <v>780.36350000000004</v>
      </c>
      <c r="CR2" s="68">
        <v>380.87369999999999</v>
      </c>
      <c r="CS2" s="68">
        <v>397.24009999999998</v>
      </c>
      <c r="CT2" s="68">
        <v>1809.8086000000001</v>
      </c>
      <c r="CU2" s="68">
        <v>1026.4031</v>
      </c>
      <c r="CV2" s="68">
        <v>1265.8653999999999</v>
      </c>
      <c r="CW2" s="68">
        <v>1166.2714000000001</v>
      </c>
      <c r="CX2" s="68">
        <v>327.71597000000003</v>
      </c>
      <c r="CY2" s="68">
        <v>2461.8135000000002</v>
      </c>
      <c r="CZ2" s="68">
        <v>1160.7660000000001</v>
      </c>
      <c r="DA2" s="68">
        <v>2531.0536999999999</v>
      </c>
      <c r="DB2" s="68">
        <v>2720.0254</v>
      </c>
      <c r="DC2" s="68">
        <v>3198.3977</v>
      </c>
      <c r="DD2" s="68">
        <v>5818.4350000000004</v>
      </c>
      <c r="DE2" s="68">
        <v>1237.6295</v>
      </c>
      <c r="DF2" s="68">
        <v>3174.2406999999998</v>
      </c>
      <c r="DG2" s="68">
        <v>1261.1310000000001</v>
      </c>
      <c r="DH2" s="68">
        <v>110.465805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21.196387999999999</v>
      </c>
      <c r="B6">
        <f>BB2</f>
        <v>6.964899</v>
      </c>
      <c r="C6">
        <f>BC2</f>
        <v>8.3231380000000001</v>
      </c>
      <c r="D6">
        <f>BD2</f>
        <v>5.9067980000000002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5" sqref="I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23597</v>
      </c>
      <c r="C2" s="56">
        <f ca="1">YEAR(TODAY())-YEAR(B2)+IF(TODAY()&gt;=DATE(YEAR(TODAY()),MONTH(B2),DAY(B2)),0,-1)</f>
        <v>56</v>
      </c>
      <c r="E2" s="52">
        <v>190.9</v>
      </c>
      <c r="F2" s="53" t="s">
        <v>39</v>
      </c>
      <c r="G2" s="52">
        <v>88.3</v>
      </c>
      <c r="H2" s="51" t="s">
        <v>41</v>
      </c>
      <c r="I2" s="78">
        <f>ROUND(G3/E3^2,1)</f>
        <v>24.2</v>
      </c>
    </row>
    <row r="3" spans="1:9" x14ac:dyDescent="0.3">
      <c r="E3" s="51">
        <f>E2/100</f>
        <v>1.909</v>
      </c>
      <c r="F3" s="51" t="s">
        <v>40</v>
      </c>
      <c r="G3" s="51">
        <f>G2</f>
        <v>88.3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홍준석, ID : H1900491)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13:13:37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44145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56</v>
      </c>
      <c r="G12" s="100"/>
      <c r="H12" s="100"/>
      <c r="I12" s="100"/>
      <c r="K12" s="129">
        <f>'개인정보 및 신체계측 입력'!E2</f>
        <v>190.9</v>
      </c>
      <c r="L12" s="130"/>
      <c r="M12" s="123">
        <f>'개인정보 및 신체계측 입력'!G2</f>
        <v>88.3</v>
      </c>
      <c r="N12" s="124"/>
      <c r="O12" s="119" t="s">
        <v>271</v>
      </c>
      <c r="P12" s="113"/>
      <c r="Q12" s="96">
        <f>'개인정보 및 신체계측 입력'!I2</f>
        <v>24.2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홍준석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74.5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8.6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16.8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0.7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8.9</v>
      </c>
      <c r="L72" s="36" t="s">
        <v>53</v>
      </c>
      <c r="M72" s="36">
        <f>ROUND('DRIs DATA'!K8,1)</f>
        <v>9.1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45.68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96.67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48.3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126.67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36.25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310.49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101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2021-01-11T02:05:34Z</dcterms:modified>
</cp:coreProperties>
</file>