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<sst xmlns="http://schemas.openxmlformats.org/spreadsheetml/2006/main" count="692" uniqueCount="283">
  <si>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</si>
  <si>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</si>
  <si>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</si>
  <si>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</si>
  <si>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</si>
  <si>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</si>
  <si>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</si>
  <si>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</si>
  <si>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</si>
  <si>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</si>
  <si>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</si>
  <si>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</si>
  <si>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</si>
  <si>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</si>
  <si>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</si>
  <si>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</si>
  <si>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</si>
  <si>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</si>
  <si>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</si>
  <si>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</si>
  <si>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</si>
  <si>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</si>
  <si>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</si>
  <si>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</si>
  <si>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</si>
  <si>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</si>
  <si>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</si>
  <si>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</si>
  <si>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</si>
  <si>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</si>
  <si>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</si>
  <si>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</si>
  <si>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</si>
  <si>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</si>
  <si>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</si>
  <si>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</si>
  <si>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</si>
  <si>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</si>
  <si>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</si>
  <si>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</si>
  <si>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</si>
  <si>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</si>
  <si>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</si>
  <si>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</si>
  <si>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</si>
  <si>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</si>
  <si>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</si>
  <si>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</si>
  <si>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</si>
  <si>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</si>
  <si>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</si>
  <si>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</si>
  <si>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</si>
  <si>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</si>
  <si>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</si>
  <si>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</si>
  <si>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</si>
  <si>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</si>
  <si>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</si>
  <si>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</si>
  <si>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</si>
  <si>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</si>
  <si>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</si>
  <si>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</si>
  <si>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</si>
  <si>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</si>
  <si>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</si>
  <si>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</si>
  <si>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</si>
  <si>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</si>
  <si>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</si>
  <si>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</si>
  <si>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</si>
  <si>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</si>
  <si>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</si>
  <si>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</si>
  <si>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</si>
  <si>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</si>
  <si>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</si>
  <si>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</si>
  <si>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</si>
  <si>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</si>
  <si>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</si>
  <si>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</si>
  <si>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</si>
  <si>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</si>
  <si>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</si>
  <si>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</si>
  <si>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</si>
  <si>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</si>
  <si>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</si>
  <si>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</si>
  <si>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</si>
  <si>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</si>
  <si>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</si>
  <si>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</si>
  <si>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</si>
  <si>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</si>
  <si>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</si>
  <si>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</si>
  <si>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</si>
  <si>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</si>
  <si>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</si>
  <si>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</si>
  <si>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</si>
  <si>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</si>
  <si>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</si>
  <si>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</si>
  <si>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</si>
  <si>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</si>
  <si>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</si>
  <si>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</si>
  <si>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</si>
  <si>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</si>
  <si>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</si>
  <si>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</si>
  <si>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</si>
  <si>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</si>
  <si>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</si>
  <si>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</si>
  <si>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</si>
  <si>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</si>
  <si>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</si>
  <si>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</si>
  <si>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</si>
  <si>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</si>
  <si>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</si>
  <si>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</si>
  <si>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</si>
  <si>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</si>
  <si>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</si>
  <si>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</si>
  <si>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</si>
  <si>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</si>
  <si>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</si>
  <si>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</si>
  <si>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</si>
  <si>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</si>
  <si>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</si>
  <si>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</si>
  <si>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</si>
  <si>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</si>
  <si>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</si>
  <si>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</si>
  <si>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</si>
  <si>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</si>
  <si>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</si>
  <si>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</si>
  <si>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</si>
  <si>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</si>
  <si>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</si>
  <si>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</si>
  <si>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</si>
  <si>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</si>
  <si>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</si>
  <si>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</si>
  <si>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</si>
  <si>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</si>
  <si>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</si>
  <si>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</si>
  <si>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</si>
  <si>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</si>
  <si>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</si>
  <si>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</si>
  <si>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</si>
  <si>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</si>
  <si>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</si>
  <si>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</si>
  <si>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</si>
  <si>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</si>
  <si>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</si>
  <si>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</si>
  <si>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</si>
  <si>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</si>
  <si>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</si>
  <si>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</si>
  <si>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</si>
  <si>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</si>
  <si>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</si>
  <si>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</si>
  <si>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</si>
  <si>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</si>
  <si>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</si>
  <si>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</si>
  <si>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</si>
  <si>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</si>
  <si>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</si>
  <si>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</si>
  <si>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</si>
  <si>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</si>
  <si>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</si>
  <si>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</si>
  <si>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</si>
  <si>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</si>
  <si>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</si>
  <si>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</si>
  <si>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</si>
  <si>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</si>
  <si>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</si>
  <si>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</si>
  <si>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</si>
  <si>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</si>
  <si>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</si>
  <si>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</si>
  <si>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</si>
  <si>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</si>
  <si>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</si>
  <si>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</si>
  <si>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</si>
  <si>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</si>
  <si>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</si>
  <si>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</si>
  <si>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</si>
  <si>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</si>
  <si>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</si>
  <si>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</si>
  <si>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</si>
  <si>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</si>
  <si>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</si>
  <si>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</si>
  <si>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</si>
  <si>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</si>
  <si>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</si>
  <si>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</si>
  <si>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</si>
  <si>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</si>
  <si>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</si>
  <si>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</si>
  <si>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</si>
  <si>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</si>
  <si>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</si>
  <si>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</si>
  <si>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</si>
  <si>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</si>
  <si>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</si>
  <si>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</si>
  <si>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</si>
  <si>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</si>
  <si>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</si>
  <si>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</si>
  <si>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</si>
  <si>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</si>
  <si>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</si>
  <si>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</si>
  <si>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</si>
  <si>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</si>
  <si>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</si>
  <si>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</si>
  <si>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</si>
  <si>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</si>
  <si>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</si>
  <si>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</si>
  <si>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</si>
  <si>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</si>
  <si>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</si>
  <si>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</si>
  <si>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</si>
  <si>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</si>
  <si>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</si>
  <si>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</si>
  <si>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</si>
  <si>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</si>
  <si>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</si>
  <si>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</si>
  <si>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</si>
  <si>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</si>
  <si>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</si>
  <si>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</si>
  <si>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</si>
  <si>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</si>
  <si>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</si>
  <si>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</si>
  <si>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</si>
  <si>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</si>
  <si>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</si>
  <si>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</si>
  <si>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</si>
  <si>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</si>
  <si>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이선영, ID : H1900492)</t>
  </si>
  <si>
    <t>2021년 01월 11일 10:35:50</t>
  </si>
  <si>
    <t>H1900492</t>
  </si>
  <si>
    <t>이선영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</si>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</sst>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818144"/>
        <c:axId val="486820104"/>
      </c:barChart>
      <c:catAx>
        <c:axId val="48681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820104"/>
        <c:crosses val="autoZero"/>
        <c:auto val="1"/>
        <c:lblAlgn val="ctr"/>
        <c:lblOffset val="100"/>
        <c:noMultiLvlLbl val="0"/>
      </c:catAx>
      <c:valAx>
        <c:axId val="48682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81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06696"/>
        <c:axId val="489907088"/>
      </c:barChart>
      <c:catAx>
        <c:axId val="48990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07088"/>
        <c:crosses val="autoZero"/>
        <c:auto val="1"/>
        <c:lblAlgn val="ctr"/>
        <c:lblOffset val="100"/>
        <c:noMultiLvlLbl val="0"/>
      </c:catAx>
      <c:valAx>
        <c:axId val="48990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0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07480"/>
        <c:axId val="489907872"/>
      </c:barChart>
      <c:catAx>
        <c:axId val="48990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07872"/>
        <c:crosses val="autoZero"/>
        <c:auto val="1"/>
        <c:lblAlgn val="ctr"/>
        <c:lblOffset val="100"/>
        <c:noMultiLvlLbl val="0"/>
      </c:catAx>
      <c:valAx>
        <c:axId val="48990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0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707.1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10224"/>
        <c:axId val="489910616"/>
      </c:barChart>
      <c:catAx>
        <c:axId val="48991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10616"/>
        <c:crosses val="autoZero"/>
        <c:auto val="1"/>
        <c:lblAlgn val="ctr"/>
        <c:lblOffset val="100"/>
        <c:noMultiLvlLbl val="0"/>
      </c:catAx>
      <c:valAx>
        <c:axId val="48991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1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1942.1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12968"/>
        <c:axId val="489909832"/>
      </c:barChart>
      <c:catAx>
        <c:axId val="48991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09832"/>
        <c:crosses val="autoZero"/>
        <c:auto val="1"/>
        <c:lblAlgn val="ctr"/>
        <c:lblOffset val="100"/>
        <c:noMultiLvlLbl val="0"/>
      </c:catAx>
      <c:valAx>
        <c:axId val="489909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1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06304"/>
        <c:axId val="489911400"/>
      </c:barChart>
      <c:catAx>
        <c:axId val="48990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11400"/>
        <c:crosses val="autoZero"/>
        <c:auto val="1"/>
        <c:lblAlgn val="ctr"/>
        <c:lblOffset val="100"/>
        <c:noMultiLvlLbl val="0"/>
      </c:catAx>
      <c:valAx>
        <c:axId val="48991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12184"/>
        <c:axId val="492093400"/>
      </c:barChart>
      <c:catAx>
        <c:axId val="48991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93400"/>
        <c:crosses val="autoZero"/>
        <c:auto val="1"/>
        <c:lblAlgn val="ctr"/>
        <c:lblOffset val="100"/>
        <c:noMultiLvlLbl val="0"/>
      </c:catAx>
      <c:valAx>
        <c:axId val="49209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1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9888"/>
        <c:axId val="492798320"/>
      </c:barChart>
      <c:catAx>
        <c:axId val="49279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8320"/>
        <c:crosses val="autoZero"/>
        <c:auto val="1"/>
        <c:lblAlgn val="ctr"/>
        <c:lblOffset val="100"/>
        <c:noMultiLvlLbl val="0"/>
      </c:catAx>
      <c:valAx>
        <c:axId val="492798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802240"/>
        <c:axId val="492799104"/>
      </c:barChart>
      <c:catAx>
        <c:axId val="49280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9104"/>
        <c:crosses val="autoZero"/>
        <c:auto val="1"/>
        <c:lblAlgn val="ctr"/>
        <c:lblOffset val="100"/>
        <c:noMultiLvlLbl val="0"/>
      </c:catAx>
      <c:valAx>
        <c:axId val="4927991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800280"/>
        <c:axId val="492801064"/>
      </c:barChart>
      <c:catAx>
        <c:axId val="49280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01064"/>
        <c:crosses val="autoZero"/>
        <c:auto val="1"/>
        <c:lblAlgn val="ctr"/>
        <c:lblOffset val="100"/>
        <c:noMultiLvlLbl val="0"/>
      </c:catAx>
      <c:valAx>
        <c:axId val="49280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0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800672"/>
        <c:axId val="492801456"/>
      </c:barChart>
      <c:catAx>
        <c:axId val="49280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01456"/>
        <c:crosses val="autoZero"/>
        <c:auto val="1"/>
        <c:lblAlgn val="ctr"/>
        <c:lblOffset val="100"/>
        <c:noMultiLvlLbl val="0"/>
      </c:catAx>
      <c:valAx>
        <c:axId val="492801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0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539112"/>
        <c:axId val="492096144"/>
      </c:barChart>
      <c:catAx>
        <c:axId val="19353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96144"/>
        <c:crosses val="autoZero"/>
        <c:auto val="1"/>
        <c:lblAlgn val="ctr"/>
        <c:lblOffset val="100"/>
        <c:noMultiLvlLbl val="0"/>
      </c:catAx>
      <c:valAx>
        <c:axId val="492096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53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9496"/>
        <c:axId val="492804200"/>
      </c:barChart>
      <c:catAx>
        <c:axId val="49279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04200"/>
        <c:crosses val="autoZero"/>
        <c:auto val="1"/>
        <c:lblAlgn val="ctr"/>
        <c:lblOffset val="100"/>
        <c:noMultiLvlLbl val="0"/>
      </c:catAx>
      <c:valAx>
        <c:axId val="49280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803416"/>
        <c:axId val="492804984"/>
      </c:barChart>
      <c:catAx>
        <c:axId val="49280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04984"/>
        <c:crosses val="autoZero"/>
        <c:auto val="1"/>
        <c:lblAlgn val="ctr"/>
        <c:lblOffset val="100"/>
        <c:noMultiLvlLbl val="0"/>
      </c:catAx>
      <c:valAx>
        <c:axId val="49280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0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4.5999999999999996</c:v>
                </c:pt>
                <c:pt idx="1">
                  <c:v>13.1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797928"/>
        <c:axId val="492870960"/>
      </c:barChart>
      <c:catAx>
        <c:axId val="49279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70960"/>
        <c:crosses val="autoZero"/>
        <c:auto val="1"/>
        <c:lblAlgn val="ctr"/>
        <c:lblOffset val="100"/>
        <c:noMultiLvlLbl val="0"/>
      </c:catAx>
      <c:valAx>
        <c:axId val="49287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5.3923139999999998</c:v>
                </c:pt>
                <c:pt idx="1">
                  <c:v>7.4467844999999997</c:v>
                </c:pt>
                <c:pt idx="2">
                  <c:v>8.2925240000000002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866256"/>
        <c:axId val="492864296"/>
      </c:barChart>
      <c:catAx>
        <c:axId val="49286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64296"/>
        <c:crosses val="autoZero"/>
        <c:auto val="1"/>
        <c:lblAlgn val="ctr"/>
        <c:lblOffset val="100"/>
        <c:noMultiLvlLbl val="0"/>
      </c:catAx>
      <c:valAx>
        <c:axId val="492864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6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869000"/>
        <c:axId val="492863904"/>
      </c:barChart>
      <c:catAx>
        <c:axId val="49286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63904"/>
        <c:crosses val="autoZero"/>
        <c:auto val="1"/>
        <c:lblAlgn val="ctr"/>
        <c:lblOffset val="100"/>
        <c:noMultiLvlLbl val="0"/>
      </c:catAx>
      <c:valAx>
        <c:axId val="49286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6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</c:v>
                </c:pt>
                <c:pt idx="1">
                  <c:v>10.5</c:v>
                </c:pt>
                <c:pt idx="2">
                  <c:v>14.8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870176"/>
        <c:axId val="492867432"/>
      </c:barChart>
      <c:catAx>
        <c:axId val="4928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67432"/>
        <c:crosses val="autoZero"/>
        <c:auto val="1"/>
        <c:lblAlgn val="ctr"/>
        <c:lblOffset val="100"/>
        <c:noMultiLvlLbl val="0"/>
      </c:catAx>
      <c:valAx>
        <c:axId val="49286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7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1110.5999999999999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865472"/>
        <c:axId val="492865864"/>
      </c:barChart>
      <c:catAx>
        <c:axId val="4928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65864"/>
        <c:crosses val="autoZero"/>
        <c:auto val="1"/>
        <c:lblAlgn val="ctr"/>
        <c:lblOffset val="100"/>
        <c:noMultiLvlLbl val="0"/>
      </c:catAx>
      <c:valAx>
        <c:axId val="492865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867824"/>
        <c:axId val="492870568"/>
      </c:barChart>
      <c:catAx>
        <c:axId val="49286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70568"/>
        <c:crosses val="autoZero"/>
        <c:auto val="1"/>
        <c:lblAlgn val="ctr"/>
        <c:lblOffset val="100"/>
        <c:noMultiLvlLbl val="0"/>
      </c:catAx>
      <c:valAx>
        <c:axId val="492870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6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868216"/>
        <c:axId val="492863512"/>
      </c:barChart>
      <c:catAx>
        <c:axId val="49286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863512"/>
        <c:crosses val="autoZero"/>
        <c:auto val="1"/>
        <c:lblAlgn val="ctr"/>
        <c:lblOffset val="100"/>
        <c:noMultiLvlLbl val="0"/>
      </c:catAx>
      <c:valAx>
        <c:axId val="49286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86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94576"/>
        <c:axId val="492091832"/>
      </c:barChart>
      <c:catAx>
        <c:axId val="49209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91832"/>
        <c:crosses val="autoZero"/>
        <c:auto val="1"/>
        <c:lblAlgn val="ctr"/>
        <c:lblOffset val="100"/>
        <c:noMultiLvlLbl val="0"/>
      </c:catAx>
      <c:valAx>
        <c:axId val="49209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9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2494.4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94464"/>
        <c:axId val="490694856"/>
      </c:barChart>
      <c:catAx>
        <c:axId val="49069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94856"/>
        <c:crosses val="autoZero"/>
        <c:auto val="1"/>
        <c:lblAlgn val="ctr"/>
        <c:lblOffset val="100"/>
        <c:noMultiLvlLbl val="0"/>
      </c:catAx>
      <c:valAx>
        <c:axId val="4906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9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90936"/>
        <c:axId val="490689368"/>
      </c:barChart>
      <c:catAx>
        <c:axId val="49069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89368"/>
        <c:crosses val="autoZero"/>
        <c:auto val="1"/>
        <c:lblAlgn val="ctr"/>
        <c:lblOffset val="100"/>
        <c:noMultiLvlLbl val="0"/>
      </c:catAx>
      <c:valAx>
        <c:axId val="49068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9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90152"/>
        <c:axId val="490693680"/>
      </c:barChart>
      <c:catAx>
        <c:axId val="49069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93680"/>
        <c:crosses val="autoZero"/>
        <c:auto val="1"/>
        <c:lblAlgn val="ctr"/>
        <c:lblOffset val="100"/>
        <c:noMultiLvlLbl val="0"/>
      </c:catAx>
      <c:valAx>
        <c:axId val="49069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9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91048"/>
        <c:axId val="492097712"/>
      </c:barChart>
      <c:catAx>
        <c:axId val="49209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97712"/>
        <c:crosses val="autoZero"/>
        <c:auto val="1"/>
        <c:lblAlgn val="ctr"/>
        <c:lblOffset val="100"/>
        <c:noMultiLvlLbl val="0"/>
      </c:catAx>
      <c:valAx>
        <c:axId val="49209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9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96928"/>
        <c:axId val="492097320"/>
      </c:barChart>
      <c:catAx>
        <c:axId val="49209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97320"/>
        <c:crosses val="autoZero"/>
        <c:auto val="1"/>
        <c:lblAlgn val="ctr"/>
        <c:lblOffset val="100"/>
        <c:noMultiLvlLbl val="0"/>
      </c:catAx>
      <c:valAx>
        <c:axId val="492097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91440"/>
        <c:axId val="492094184"/>
      </c:barChart>
      <c:catAx>
        <c:axId val="49209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94184"/>
        <c:crosses val="autoZero"/>
        <c:auto val="1"/>
        <c:lblAlgn val="ctr"/>
        <c:lblOffset val="100"/>
        <c:noMultiLvlLbl val="0"/>
      </c:catAx>
      <c:valAx>
        <c:axId val="49209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9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90656"/>
        <c:axId val="492092616"/>
      </c:barChart>
      <c:catAx>
        <c:axId val="49209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92616"/>
        <c:crosses val="autoZero"/>
        <c:auto val="1"/>
        <c:lblAlgn val="ctr"/>
        <c:lblOffset val="100"/>
        <c:noMultiLvlLbl val="0"/>
      </c:catAx>
      <c:valAx>
        <c:axId val="49209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93008"/>
        <c:axId val="492095752"/>
      </c:barChart>
      <c:catAx>
        <c:axId val="49209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95752"/>
        <c:crosses val="autoZero"/>
        <c:auto val="1"/>
        <c:lblAlgn val="ctr"/>
        <c:lblOffset val="100"/>
        <c:noMultiLvlLbl val="0"/>
      </c:catAx>
      <c:valAx>
        <c:axId val="49209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9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08264"/>
        <c:axId val="489912576"/>
      </c:barChart>
      <c:catAx>
        <c:axId val="48990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12576"/>
        <c:crosses val="autoZero"/>
        <c:auto val="1"/>
        <c:lblAlgn val="ctr"/>
        <c:lblOffset val="100"/>
        <c:noMultiLvlLbl val="0"/>
      </c:catAx>
      <c:valAx>
        <c:axId val="48991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0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이선영, ID : H1900492)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10:35:50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1110.5999999999999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36.299999999999997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74.8</v>
      </c>
      <c r="G8" s="59">
        <f>'DRIs DATA 입력'!G8</f>
        <v>10.5</v>
      </c>
      <c r="H8" s="59">
        <f>'DRIs DATA 입력'!H8</f>
        <v>14.8</v>
      </c>
      <c r="I8" s="46"/>
      <c r="J8" s="59" t="s">
        <v>216</v>
      </c>
      <c r="K8" s="59">
        <f>'DRIs DATA 입력'!K8</f>
        <v>4.5999999999999996</v>
      </c>
      <c r="L8" s="59">
        <f>'DRIs DATA 입력'!L8</f>
        <v>13.1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208.8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100.6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277.5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360.7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707.1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2494.4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1942.1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51.8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64.7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9.1999999999999993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2.2999999999999998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45.3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2140</v>
      </c>
      <c r="C6" s="70">
        <v>1110.5999999999999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36.299999999999997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13.6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74.8</v>
      </c>
      <c r="G8" s="70">
        <v>10.5</v>
      </c>
      <c r="H8" s="70">
        <v>14.8</v>
      </c>
      <c r="I8" s="68"/>
      <c r="J8" s="70" t="s">
        <v>216</v>
      </c>
      <c r="K8" s="70">
        <v>4.5999999999999996</v>
      </c>
      <c r="L8" s="70">
        <v>13.1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780</v>
      </c>
      <c r="C16" s="70">
        <v>1090</v>
      </c>
      <c r="D16" s="70">
        <v>0</v>
      </c>
      <c r="E16" s="70">
        <v>3000</v>
      </c>
      <c r="F16" s="70">
        <v>208.8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14.4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1.3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100.6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82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0.9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0.7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7.9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1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277.5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8.9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1.4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2.6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580</v>
      </c>
      <c r="C36" s="70">
        <v>800</v>
      </c>
      <c r="D36" s="70">
        <v>0</v>
      </c>
      <c r="E36" s="70">
        <v>2500</v>
      </c>
      <c r="F36" s="70">
        <v>360.7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707.1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2494.4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1942.1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51.8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64.7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9.1999999999999993</v>
      </c>
      <c r="G46" s="68"/>
      <c r="H46" s="70" t="s">
        <v>24</v>
      </c>
      <c r="I46" s="70">
        <v>10</v>
      </c>
      <c r="J46" s="70">
        <v>12</v>
      </c>
      <c r="K46" s="70">
        <v>0</v>
      </c>
      <c r="L46" s="70">
        <v>35</v>
      </c>
      <c r="M46" s="70">
        <v>5.4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446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2.2999999999999998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45.3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49.1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280</v>
      </c>
      <c r="B2" s="68" t="s">
        <v>281</v>
      </c>
      <c r="C2" s="68" t="s">
        <v>282</v>
      </c>
      <c r="D2" s="68">
        <v>64</v>
      </c>
      <c r="E2" s="68">
        <v>1110.6170999999999</v>
      </c>
      <c r="F2" s="68">
        <v>183.85498000000001</v>
      </c>
      <c r="G2" s="68">
        <v>25.700721999999999</v>
      </c>
      <c r="H2" s="68">
        <v>16.388674000000002</v>
      </c>
      <c r="I2" s="68">
        <v>9.3120480000000008</v>
      </c>
      <c r="J2" s="68">
        <v>36.333559999999999</v>
      </c>
      <c r="K2" s="68">
        <v>17.458352999999999</v>
      </c>
      <c r="L2" s="68">
        <v>18.875209999999999</v>
      </c>
      <c r="M2" s="68">
        <v>13.584218999999999</v>
      </c>
      <c r="N2" s="68">
        <v>2.0348481999999999</v>
      </c>
      <c r="O2" s="68">
        <v>7.8935009999999997</v>
      </c>
      <c r="P2" s="68">
        <v>617.74279999999999</v>
      </c>
      <c r="Q2" s="68">
        <v>13.970746999999999</v>
      </c>
      <c r="R2" s="68">
        <v>208.82074</v>
      </c>
      <c r="S2" s="68">
        <v>45.592574999999997</v>
      </c>
      <c r="T2" s="68">
        <v>1958.7380000000001</v>
      </c>
      <c r="U2" s="68">
        <v>1.3458505000000001</v>
      </c>
      <c r="V2" s="68">
        <v>14.353719999999999</v>
      </c>
      <c r="W2" s="68">
        <v>100.58329999999999</v>
      </c>
      <c r="X2" s="68">
        <v>82.004339999999999</v>
      </c>
      <c r="Y2" s="68">
        <v>0.89415679999999997</v>
      </c>
      <c r="Z2" s="68">
        <v>0.71109630000000001</v>
      </c>
      <c r="AA2" s="68">
        <v>7.9259085999999996</v>
      </c>
      <c r="AB2" s="68">
        <v>1.010543</v>
      </c>
      <c r="AC2" s="68">
        <v>277.47296</v>
      </c>
      <c r="AD2" s="68">
        <v>8.8811929999999997</v>
      </c>
      <c r="AE2" s="68">
        <v>1.4061382</v>
      </c>
      <c r="AF2" s="68">
        <v>2.5699000000000001</v>
      </c>
      <c r="AG2" s="68">
        <v>360.66162000000003</v>
      </c>
      <c r="AH2" s="68">
        <v>133.83056999999999</v>
      </c>
      <c r="AI2" s="68">
        <v>226.83104</v>
      </c>
      <c r="AJ2" s="68">
        <v>707.11383000000001</v>
      </c>
      <c r="AK2" s="68">
        <v>2494.393</v>
      </c>
      <c r="AL2" s="68">
        <v>51.825665000000001</v>
      </c>
      <c r="AM2" s="68">
        <v>1942.1497999999999</v>
      </c>
      <c r="AN2" s="68">
        <v>64.657745000000006</v>
      </c>
      <c r="AO2" s="68">
        <v>9.1890350000000005</v>
      </c>
      <c r="AP2" s="68">
        <v>6.2192645000000004</v>
      </c>
      <c r="AQ2" s="68">
        <v>2.9697703999999998</v>
      </c>
      <c r="AR2" s="68">
        <v>5.3620915</v>
      </c>
      <c r="AS2" s="68">
        <v>445.99691999999999</v>
      </c>
      <c r="AT2" s="68">
        <v>2.8618623999999999E-2</v>
      </c>
      <c r="AU2" s="68">
        <v>2.3489091000000002</v>
      </c>
      <c r="AV2" s="68">
        <v>45.34986</v>
      </c>
      <c r="AW2" s="68">
        <v>49.147945</v>
      </c>
      <c r="AX2" s="68">
        <v>7.8518050000000006E-2</v>
      </c>
      <c r="AY2" s="68">
        <v>0.57425283999999999</v>
      </c>
      <c r="AZ2" s="68">
        <v>184.05198999999999</v>
      </c>
      <c r="BA2" s="68">
        <v>21.145851</v>
      </c>
      <c r="BB2" s="68">
        <v>5.3923139999999998</v>
      </c>
      <c r="BC2" s="68">
        <v>7.4467844999999997</v>
      </c>
      <c r="BD2" s="68">
        <v>8.2925240000000002</v>
      </c>
      <c r="BE2" s="68">
        <v>0.19066273</v>
      </c>
      <c r="BF2" s="68">
        <v>1.357192</v>
      </c>
      <c r="BG2" s="68">
        <v>1.1518281E-3</v>
      </c>
      <c r="BH2" s="68">
        <v>5.6821019999999996E-3</v>
      </c>
      <c r="BI2" s="68">
        <v>5.003085E-3</v>
      </c>
      <c r="BJ2" s="68">
        <v>2.6377838000000001E-2</v>
      </c>
      <c r="BK2" s="68">
        <v>8.8602166000000004E-5</v>
      </c>
      <c r="BL2" s="68">
        <v>0.14314356</v>
      </c>
      <c r="BM2" s="68">
        <v>1.3823304000000001</v>
      </c>
      <c r="BN2" s="68">
        <v>0.41401395000000002</v>
      </c>
      <c r="BO2" s="68">
        <v>25.747705</v>
      </c>
      <c r="BP2" s="68">
        <v>4.2119119999999999</v>
      </c>
      <c r="BQ2" s="68">
        <v>8.2815999999999992</v>
      </c>
      <c r="BR2" s="68">
        <v>34.090389999999999</v>
      </c>
      <c r="BS2" s="68">
        <v>15.453749</v>
      </c>
      <c r="BT2" s="68">
        <v>4.7395744000000004</v>
      </c>
      <c r="BU2" s="68">
        <v>0.14296980000000001</v>
      </c>
      <c r="BV2" s="68">
        <v>1.744279E-2</v>
      </c>
      <c r="BW2" s="68">
        <v>0.33423079999999999</v>
      </c>
      <c r="BX2" s="68">
        <v>0.47369297999999999</v>
      </c>
      <c r="BY2" s="68">
        <v>6.3757789999999995E-2</v>
      </c>
      <c r="BZ2" s="68">
        <v>5.7195379999999999E-4</v>
      </c>
      <c r="CA2" s="68">
        <v>0.57683222999999995</v>
      </c>
      <c r="CB2" s="68">
        <v>1.3190614E-2</v>
      </c>
      <c r="CC2" s="68">
        <v>7.4300870000000005E-2</v>
      </c>
      <c r="CD2" s="68">
        <v>0.47864403999999999</v>
      </c>
      <c r="CE2" s="68">
        <v>3.9639417000000003E-2</v>
      </c>
      <c r="CF2" s="68">
        <v>2.7217057999999999E-2</v>
      </c>
      <c r="CG2" s="68">
        <v>2.4750000000000001E-7</v>
      </c>
      <c r="CH2" s="68">
        <v>1.4437079E-2</v>
      </c>
      <c r="CI2" s="68">
        <v>2.5328374000000002E-3</v>
      </c>
      <c r="CJ2" s="68">
        <v>0.87564569999999997</v>
      </c>
      <c r="CK2" s="68">
        <v>7.9013780000000006E-3</v>
      </c>
      <c r="CL2" s="68">
        <v>1.3067997</v>
      </c>
      <c r="CM2" s="68">
        <v>1.3127807</v>
      </c>
      <c r="CN2" s="68">
        <v>1187.1171999999999</v>
      </c>
      <c r="CO2" s="68">
        <v>2071.0205000000001</v>
      </c>
      <c r="CP2" s="68">
        <v>1335.9590000000001</v>
      </c>
      <c r="CQ2" s="68">
        <v>508.78379999999999</v>
      </c>
      <c r="CR2" s="68">
        <v>255.11080000000001</v>
      </c>
      <c r="CS2" s="68">
        <v>185.33010999999999</v>
      </c>
      <c r="CT2" s="68">
        <v>1142.7121999999999</v>
      </c>
      <c r="CU2" s="68">
        <v>755.74680000000001</v>
      </c>
      <c r="CV2" s="68">
        <v>575.9434</v>
      </c>
      <c r="CW2" s="68">
        <v>831.50450000000001</v>
      </c>
      <c r="CX2" s="68">
        <v>229.85489999999999</v>
      </c>
      <c r="CY2" s="68">
        <v>1520.7005999999999</v>
      </c>
      <c r="CZ2" s="68">
        <v>647.81084999999996</v>
      </c>
      <c r="DA2" s="68">
        <v>2002.819</v>
      </c>
      <c r="DB2" s="68">
        <v>1717.2319</v>
      </c>
      <c r="DC2" s="68">
        <v>2306.4720000000002</v>
      </c>
      <c r="DD2" s="68">
        <v>3782.5880999999999</v>
      </c>
      <c r="DE2" s="68">
        <v>853.04729999999995</v>
      </c>
      <c r="DF2" s="68">
        <v>1744.4090000000001</v>
      </c>
      <c r="DG2" s="68">
        <v>881.46630000000005</v>
      </c>
      <c r="DH2" s="68">
        <v>126.71056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21.145851</v>
      </c>
      <c r="B6">
        <f>BB2</f>
        <v>5.3923139999999998</v>
      </c>
      <c r="C6">
        <f>BC2</f>
        <v>7.4467844999999997</v>
      </c>
      <c r="D6">
        <f>BD2</f>
        <v>8.2925240000000002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20676</v>
      </c>
      <c r="C2" s="56">
        <f ca="1">YEAR(TODAY())-YEAR(B2)+IF(TODAY()&gt;=DATE(YEAR(TODAY()),MONTH(B2),DAY(B2)),0,-1)</f>
        <v>64</v>
      </c>
      <c r="E2" s="52">
        <v>157.80000000000001</v>
      </c>
      <c r="F2" s="53" t="s">
        <v>39</v>
      </c>
      <c r="G2" s="52">
        <v>57.4</v>
      </c>
      <c r="H2" s="51" t="s">
        <v>41</v>
      </c>
      <c r="I2" s="78">
        <f>ROUND(G3/E3^2,1)</f>
        <v>23.1</v>
      </c>
    </row>
    <row r="3" spans="1:9" x14ac:dyDescent="0.3">
      <c r="E3" s="51">
        <f>E2/100</f>
        <v>1.5780000000000001</v>
      </c>
      <c r="F3" s="51" t="s">
        <v>40</v>
      </c>
      <c r="G3" s="51">
        <f>G2</f>
        <v>57.4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이선영, ID : H1900492)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10:35:50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44146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64</v>
      </c>
      <c r="G12" s="100"/>
      <c r="H12" s="100"/>
      <c r="I12" s="100"/>
      <c r="K12" s="129">
        <f>'개인정보 및 신체계측 입력'!E2</f>
        <v>157.80000000000001</v>
      </c>
      <c r="L12" s="130"/>
      <c r="M12" s="123">
        <f>'개인정보 및 신체계측 입력'!G2</f>
        <v>57.4</v>
      </c>
      <c r="N12" s="124"/>
      <c r="O12" s="119" t="s">
        <v>271</v>
      </c>
      <c r="P12" s="113"/>
      <c r="Q12" s="96">
        <f>'개인정보 및 신체계측 입력'!I2</f>
        <v>23.1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이선영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74.8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10.5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14.8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13.1</v>
      </c>
      <c r="L72" s="36" t="s">
        <v>53</v>
      </c>
      <c r="M72" s="36">
        <f>ROUND('DRIs DATA'!K8,1)</f>
        <v>4.5999999999999996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27.84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120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82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66.67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45.09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166.29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92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2021-01-11T02:17:42Z</dcterms:modified>
</cp:coreProperties>
</file>