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<sst xmlns="http://schemas.openxmlformats.org/spreadsheetml/2006/main" count="692" uniqueCount="283">
  <si>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</si>
  <si>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</si>
  <si>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</si>
  <si>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</si>
  <si>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</si>
  <si>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</si>
  <si>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</si>
  <si>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</si>
  <si>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</si>
  <si>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</si>
  <si>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</si>
  <si>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</si>
  <si>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</si>
  <si>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</si>
  <si>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</si>
  <si>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</si>
  <si>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</si>
  <si>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</si>
  <si>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</si>
  <si>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</si>
  <si>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</si>
  <si>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</si>
  <si>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</si>
  <si>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</si>
  <si>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</si>
  <si>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</si>
  <si>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</si>
  <si>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</si>
  <si>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</si>
  <si>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</si>
  <si>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</si>
  <si>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</si>
  <si>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</si>
  <si>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</si>
  <si>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</si>
  <si>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</si>
  <si>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</si>
  <si>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</si>
  <si>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</si>
  <si>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</si>
  <si>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</si>
  <si>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</si>
  <si>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</si>
  <si>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</si>
  <si>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</si>
  <si>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</si>
  <si>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</si>
  <si>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</si>
  <si>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</si>
  <si>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</si>
  <si>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</si>
  <si>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</si>
  <si>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</si>
  <si>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</si>
  <si>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</si>
  <si>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</si>
  <si>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</si>
  <si>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</si>
  <si>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</si>
  <si>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</si>
  <si>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</si>
  <si>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</si>
  <si>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</si>
  <si>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</si>
  <si>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</si>
  <si>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</si>
  <si>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</si>
  <si>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</si>
  <si>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</si>
  <si>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</si>
  <si>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</si>
  <si>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</si>
  <si>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</si>
  <si>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</si>
  <si>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</si>
  <si>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</si>
  <si>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</si>
  <si>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</si>
  <si>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</si>
  <si>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</si>
  <si>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</si>
  <si>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</si>
  <si>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</si>
  <si>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</si>
  <si>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</si>
  <si>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</si>
  <si>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</si>
  <si>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</si>
  <si>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</si>
  <si>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</si>
  <si>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</si>
  <si>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</si>
  <si>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</si>
  <si>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</si>
  <si>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</si>
  <si>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</si>
  <si>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</si>
  <si>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</si>
  <si>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</si>
  <si>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</si>
  <si>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</si>
  <si>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</si>
  <si>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</si>
  <si>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</si>
  <si>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</si>
  <si>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</si>
  <si>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</si>
  <si>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</si>
  <si>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</si>
  <si>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</si>
  <si>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</si>
  <si>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</si>
  <si>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</si>
  <si>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</si>
  <si>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</si>
  <si>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</si>
  <si>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</si>
  <si>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</si>
  <si>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</si>
  <si>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</si>
  <si>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</si>
  <si>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</si>
  <si>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</si>
  <si>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</si>
  <si>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</si>
  <si>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</si>
  <si>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</si>
  <si>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</si>
  <si>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</si>
  <si>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</si>
  <si>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</si>
  <si>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</si>
  <si>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</si>
  <si>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</si>
  <si>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</si>
  <si>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</si>
  <si>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</si>
  <si>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</si>
  <si>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</si>
  <si>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</si>
  <si>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</si>
  <si>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</si>
  <si>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</si>
  <si>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</si>
  <si>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</si>
  <si>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</si>
  <si>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</si>
  <si>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</si>
  <si>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</si>
  <si>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</si>
  <si>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</si>
  <si>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</si>
  <si>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</si>
  <si>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</si>
  <si>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</si>
  <si>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</si>
  <si>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</si>
  <si>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</si>
  <si>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</si>
  <si>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</si>
  <si>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</si>
  <si>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</si>
  <si>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</si>
  <si>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</si>
  <si>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</si>
  <si>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</si>
  <si>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</si>
  <si>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</si>
  <si>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</si>
  <si>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</si>
  <si>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</si>
  <si>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</si>
  <si>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</si>
  <si>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</si>
  <si>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</si>
  <si>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</si>
  <si>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</si>
  <si>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</si>
  <si>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</si>
  <si>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</si>
  <si>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</si>
  <si>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</si>
  <si>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</si>
  <si>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</si>
  <si>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</si>
  <si>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</si>
  <si>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</si>
  <si>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</si>
  <si>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</si>
  <si>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</si>
  <si>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</si>
  <si>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</si>
  <si>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</si>
  <si>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</si>
  <si>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</si>
  <si>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</si>
  <si>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</si>
  <si>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</si>
  <si>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</si>
  <si>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</si>
  <si>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</si>
  <si>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</si>
  <si>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</si>
  <si>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</si>
  <si>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</si>
  <si>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</si>
  <si>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</si>
  <si>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</si>
  <si>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</si>
  <si>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</si>
  <si>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</si>
  <si>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</si>
  <si>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</si>
  <si>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</si>
  <si>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</si>
  <si>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</si>
  <si>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</si>
  <si>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</si>
  <si>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</si>
  <si>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</si>
  <si>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</si>
  <si>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</si>
  <si>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</si>
  <si>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</si>
  <si>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</si>
  <si>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</si>
  <si>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</si>
  <si>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</si>
  <si>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</si>
  <si>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</si>
  <si>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</si>
  <si>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</si>
  <si>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</si>
  <si>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</si>
  <si>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</si>
  <si>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</si>
  <si>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</si>
  <si>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</si>
  <si>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</si>
  <si>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</si>
  <si>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</si>
  <si>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</si>
  <si>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</si>
  <si>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</si>
  <si>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</si>
  <si>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</si>
  <si>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</si>
  <si>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</si>
  <si>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</si>
  <si>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</si>
  <si>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</si>
  <si>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</si>
  <si>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</si>
  <si>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</si>
  <si>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</si>
  <si>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</si>
  <si>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</si>
  <si>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</si>
  <si>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</si>
  <si>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</si>
  <si>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</si>
  <si>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</si>
  <si>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</si>
  <si>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</si>
  <si>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</si>
  <si>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</si>
  <si>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</si>
  <si>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</si>
  <si>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</si>
  <si>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</si>
  <si>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</si>
  <si>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</si>
  <si>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</si>
  <si>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</si>
  <si>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</si>
  <si>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</si>
  <si>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</si>
  <si>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</si>
  <si>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</si>
  <si>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최혜경, ID : H1900494)</t>
  </si>
  <si>
    <t>2021년 01월 11일 10:41:11</t>
  </si>
  <si>
    <t>H1900494</t>
  </si>
  <si>
    <t>최혜경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</si>
</sst>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6888"/>
        <c:axId val="528951792"/>
      </c:barChart>
      <c:catAx>
        <c:axId val="5289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1792"/>
        <c:crosses val="autoZero"/>
        <c:auto val="1"/>
        <c:lblAlgn val="ctr"/>
        <c:lblOffset val="100"/>
        <c:noMultiLvlLbl val="0"/>
      </c:catAx>
      <c:valAx>
        <c:axId val="52895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3560"/>
        <c:axId val="528944344"/>
      </c:barChart>
      <c:catAx>
        <c:axId val="52894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4344"/>
        <c:crosses val="autoZero"/>
        <c:auto val="1"/>
        <c:lblAlgn val="ctr"/>
        <c:lblOffset val="100"/>
        <c:noMultiLvlLbl val="0"/>
      </c:catAx>
      <c:valAx>
        <c:axId val="52894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0816"/>
        <c:axId val="528942384"/>
      </c:barChart>
      <c:catAx>
        <c:axId val="52894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2384"/>
        <c:crosses val="autoZero"/>
        <c:auto val="1"/>
        <c:lblAlgn val="ctr"/>
        <c:lblOffset val="100"/>
        <c:noMultiLvlLbl val="0"/>
      </c:catAx>
      <c:valAx>
        <c:axId val="52894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1216.9000000000001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7480"/>
        <c:axId val="528939248"/>
      </c:barChart>
      <c:catAx>
        <c:axId val="5289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9248"/>
        <c:crosses val="autoZero"/>
        <c:auto val="1"/>
        <c:lblAlgn val="ctr"/>
        <c:lblOffset val="100"/>
        <c:noMultiLvlLbl val="0"/>
      </c:catAx>
      <c:valAx>
        <c:axId val="52893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3764.6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8656"/>
        <c:axId val="528937288"/>
      </c:barChart>
      <c:catAx>
        <c:axId val="5289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7288"/>
        <c:crosses val="autoZero"/>
        <c:auto val="1"/>
        <c:lblAlgn val="ctr"/>
        <c:lblOffset val="100"/>
        <c:noMultiLvlLbl val="0"/>
      </c:catAx>
      <c:valAx>
        <c:axId val="528937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5128"/>
        <c:axId val="528937680"/>
      </c:barChart>
      <c:catAx>
        <c:axId val="52894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7680"/>
        <c:crosses val="autoZero"/>
        <c:auto val="1"/>
        <c:lblAlgn val="ctr"/>
        <c:lblOffset val="100"/>
        <c:noMultiLvlLbl val="0"/>
      </c:catAx>
      <c:valAx>
        <c:axId val="52893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0424"/>
        <c:axId val="528941992"/>
      </c:barChart>
      <c:catAx>
        <c:axId val="52894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1992"/>
        <c:crosses val="autoZero"/>
        <c:auto val="1"/>
        <c:lblAlgn val="ctr"/>
        <c:lblOffset val="100"/>
        <c:noMultiLvlLbl val="0"/>
      </c:catAx>
      <c:valAx>
        <c:axId val="52894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3952"/>
        <c:axId val="528945520"/>
      </c:barChart>
      <c:catAx>
        <c:axId val="5289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5520"/>
        <c:crosses val="autoZero"/>
        <c:auto val="1"/>
        <c:lblAlgn val="ctr"/>
        <c:lblOffset val="100"/>
        <c:noMultiLvlLbl val="0"/>
      </c:catAx>
      <c:valAx>
        <c:axId val="52894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9048"/>
        <c:axId val="528939640"/>
      </c:barChart>
      <c:catAx>
        <c:axId val="5289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9640"/>
        <c:crosses val="autoZero"/>
        <c:auto val="1"/>
        <c:lblAlgn val="ctr"/>
        <c:lblOffset val="100"/>
        <c:noMultiLvlLbl val="0"/>
      </c:catAx>
      <c:valAx>
        <c:axId val="528939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5912"/>
        <c:axId val="528938072"/>
      </c:barChart>
      <c:catAx>
        <c:axId val="52894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8072"/>
        <c:crosses val="autoZero"/>
        <c:auto val="1"/>
        <c:lblAlgn val="ctr"/>
        <c:lblOffset val="100"/>
        <c:noMultiLvlLbl val="0"/>
      </c:catAx>
      <c:valAx>
        <c:axId val="52893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1600"/>
        <c:axId val="528946304"/>
      </c:barChart>
      <c:catAx>
        <c:axId val="5289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6304"/>
        <c:crosses val="autoZero"/>
        <c:auto val="1"/>
        <c:lblAlgn val="ctr"/>
        <c:lblOffset val="100"/>
        <c:noMultiLvlLbl val="0"/>
      </c:catAx>
      <c:valAx>
        <c:axId val="5289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0616"/>
        <c:axId val="528951400"/>
      </c:barChart>
      <c:catAx>
        <c:axId val="52895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1400"/>
        <c:crosses val="autoZero"/>
        <c:auto val="1"/>
        <c:lblAlgn val="ctr"/>
        <c:lblOffset val="100"/>
        <c:noMultiLvlLbl val="0"/>
      </c:catAx>
      <c:valAx>
        <c:axId val="5289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9440"/>
        <c:axId val="526954688"/>
      </c:barChart>
      <c:catAx>
        <c:axId val="528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4688"/>
        <c:crosses val="autoZero"/>
        <c:auto val="1"/>
        <c:lblAlgn val="ctr"/>
        <c:lblOffset val="100"/>
        <c:noMultiLvlLbl val="0"/>
      </c:catAx>
      <c:valAx>
        <c:axId val="5269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4496"/>
        <c:axId val="526950376"/>
      </c:barChart>
      <c:catAx>
        <c:axId val="52694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0376"/>
        <c:crosses val="autoZero"/>
        <c:auto val="1"/>
        <c:lblAlgn val="ctr"/>
        <c:lblOffset val="100"/>
        <c:noMultiLvlLbl val="0"/>
      </c:catAx>
      <c:valAx>
        <c:axId val="52695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</c:v>
                </c:pt>
                <c:pt idx="1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49200"/>
        <c:axId val="526945280"/>
      </c:barChart>
      <c:catAx>
        <c:axId val="52694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5280"/>
        <c:crosses val="autoZero"/>
        <c:auto val="1"/>
        <c:lblAlgn val="ctr"/>
        <c:lblOffset val="100"/>
        <c:noMultiLvlLbl val="0"/>
      </c:catAx>
      <c:valAx>
        <c:axId val="52694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12.169542</c:v>
                </c:pt>
                <c:pt idx="1">
                  <c:v>16.958711999999998</c:v>
                </c:pt>
                <c:pt idx="2">
                  <c:v>14.981064999999999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2336"/>
        <c:axId val="526944888"/>
      </c:barChart>
      <c:catAx>
        <c:axId val="5269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4888"/>
        <c:crosses val="autoZero"/>
        <c:auto val="1"/>
        <c:lblAlgn val="ctr"/>
        <c:lblOffset val="100"/>
        <c:noMultiLvlLbl val="0"/>
      </c:catAx>
      <c:valAx>
        <c:axId val="526944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7240"/>
        <c:axId val="526952728"/>
      </c:barChart>
      <c:catAx>
        <c:axId val="52694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2728"/>
        <c:crosses val="autoZero"/>
        <c:auto val="1"/>
        <c:lblAlgn val="ctr"/>
        <c:lblOffset val="100"/>
        <c:noMultiLvlLbl val="0"/>
      </c:catAx>
      <c:valAx>
        <c:axId val="5269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</c:v>
                </c:pt>
                <c:pt idx="1">
                  <c:v>9.1</c:v>
                </c:pt>
                <c:pt idx="2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47632"/>
        <c:axId val="526948808"/>
      </c:barChart>
      <c:catAx>
        <c:axId val="52694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8808"/>
        <c:crosses val="autoZero"/>
        <c:auto val="1"/>
        <c:lblAlgn val="ctr"/>
        <c:lblOffset val="100"/>
        <c:noMultiLvlLbl val="0"/>
      </c:catAx>
      <c:valAx>
        <c:axId val="52694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1944"/>
        <c:axId val="526955472"/>
      </c:barChart>
      <c:catAx>
        <c:axId val="5269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5472"/>
        <c:crosses val="autoZero"/>
        <c:auto val="1"/>
        <c:lblAlgn val="ctr"/>
        <c:lblOffset val="100"/>
        <c:noMultiLvlLbl val="0"/>
      </c:catAx>
      <c:valAx>
        <c:axId val="526955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0768"/>
        <c:axId val="526946064"/>
      </c:barChart>
      <c:catAx>
        <c:axId val="52695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6064"/>
        <c:crosses val="autoZero"/>
        <c:auto val="1"/>
        <c:lblAlgn val="ctr"/>
        <c:lblOffset val="100"/>
        <c:noMultiLvlLbl val="0"/>
      </c:catAx>
      <c:valAx>
        <c:axId val="526946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1160"/>
        <c:axId val="526953512"/>
      </c:barChart>
      <c:catAx>
        <c:axId val="52695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3512"/>
        <c:crosses val="autoZero"/>
        <c:auto val="1"/>
        <c:lblAlgn val="ctr"/>
        <c:lblOffset val="100"/>
        <c:noMultiLvlLbl val="0"/>
      </c:catAx>
      <c:valAx>
        <c:axId val="5269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3752"/>
        <c:axId val="528954536"/>
      </c:barChart>
      <c:catAx>
        <c:axId val="52895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4536"/>
        <c:crosses val="autoZero"/>
        <c:auto val="1"/>
        <c:lblAlgn val="ctr"/>
        <c:lblOffset val="100"/>
        <c:noMultiLvlLbl val="0"/>
      </c:catAx>
      <c:valAx>
        <c:axId val="52895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5080"/>
        <c:axId val="526943712"/>
      </c:barChart>
      <c:catAx>
        <c:axId val="52695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3712"/>
        <c:crosses val="autoZero"/>
        <c:auto val="1"/>
        <c:lblAlgn val="ctr"/>
        <c:lblOffset val="100"/>
        <c:noMultiLvlLbl val="0"/>
      </c:catAx>
      <c:valAx>
        <c:axId val="52694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4104"/>
        <c:axId val="526957432"/>
      </c:barChart>
      <c:catAx>
        <c:axId val="5269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7432"/>
        <c:crosses val="autoZero"/>
        <c:auto val="1"/>
        <c:lblAlgn val="ctr"/>
        <c:lblOffset val="100"/>
        <c:noMultiLvlLbl val="0"/>
      </c:catAx>
      <c:valAx>
        <c:axId val="5269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7040"/>
        <c:axId val="526959000"/>
      </c:barChart>
      <c:catAx>
        <c:axId val="5269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9000"/>
        <c:crosses val="autoZero"/>
        <c:auto val="1"/>
        <c:lblAlgn val="ctr"/>
        <c:lblOffset val="100"/>
        <c:noMultiLvlLbl val="0"/>
      </c:catAx>
      <c:valAx>
        <c:axId val="52695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5320"/>
        <c:axId val="528936896"/>
      </c:barChart>
      <c:catAx>
        <c:axId val="5289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6896"/>
        <c:crosses val="autoZero"/>
        <c:auto val="1"/>
        <c:lblAlgn val="ctr"/>
        <c:lblOffset val="100"/>
        <c:noMultiLvlLbl val="0"/>
      </c:catAx>
      <c:valAx>
        <c:axId val="52893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7488"/>
        <c:axId val="528933368"/>
      </c:barChart>
      <c:catAx>
        <c:axId val="52892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3368"/>
        <c:crosses val="autoZero"/>
        <c:auto val="1"/>
        <c:lblAlgn val="ctr"/>
        <c:lblOffset val="100"/>
        <c:noMultiLvlLbl val="0"/>
      </c:catAx>
      <c:valAx>
        <c:axId val="52893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2584"/>
        <c:axId val="528934544"/>
      </c:barChart>
      <c:catAx>
        <c:axId val="5289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4544"/>
        <c:crosses val="autoZero"/>
        <c:auto val="1"/>
        <c:lblAlgn val="ctr"/>
        <c:lblOffset val="100"/>
        <c:noMultiLvlLbl val="0"/>
      </c:catAx>
      <c:valAx>
        <c:axId val="52893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8664"/>
        <c:axId val="528926704"/>
      </c:barChart>
      <c:catAx>
        <c:axId val="52892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6704"/>
        <c:crosses val="autoZero"/>
        <c:auto val="1"/>
        <c:lblAlgn val="ctr"/>
        <c:lblOffset val="100"/>
        <c:noMultiLvlLbl val="0"/>
      </c:catAx>
      <c:valAx>
        <c:axId val="52892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7096"/>
        <c:axId val="528933760"/>
      </c:barChart>
      <c:catAx>
        <c:axId val="52892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3760"/>
        <c:crosses val="autoZero"/>
        <c:auto val="1"/>
        <c:lblAlgn val="ctr"/>
        <c:lblOffset val="100"/>
        <c:noMultiLvlLbl val="0"/>
      </c:catAx>
      <c:valAx>
        <c:axId val="52893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5720"/>
        <c:axId val="528929448"/>
      </c:barChart>
      <c:catAx>
        <c:axId val="52893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9448"/>
        <c:crosses val="autoZero"/>
        <c:auto val="1"/>
        <c:lblAlgn val="ctr"/>
        <c:lblOffset val="100"/>
        <c:noMultiLvlLbl val="0"/>
      </c:catAx>
      <c:valAx>
        <c:axId val="52892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최혜경, ID : H1900494)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10:41:11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2004.2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76.3</v>
      </c>
      <c r="G8" s="59">
        <f>'DRIs DATA 입력'!G8</f>
        <v>9.1</v>
      </c>
      <c r="H8" s="59">
        <f>'DRIs DATA 입력'!H8</f>
        <v>14.6</v>
      </c>
      <c r="I8" s="46"/>
      <c r="J8" s="59" t="s">
        <v>216</v>
      </c>
      <c r="K8" s="59">
        <f>'DRIs DATA 입력'!K8</f>
        <v>3.9</v>
      </c>
      <c r="L8" s="59">
        <f>'DRIs DATA 입력'!L8</f>
        <v>9.1999999999999993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664.3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258.3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590.5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1216.9000000000001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3837.5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3764.6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97.7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897.7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210.3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8" sqref="P58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2004.2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66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29.7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76.3</v>
      </c>
      <c r="G8" s="70">
        <v>9.1</v>
      </c>
      <c r="H8" s="70">
        <v>14.6</v>
      </c>
      <c r="I8" s="68"/>
      <c r="J8" s="70" t="s">
        <v>216</v>
      </c>
      <c r="K8" s="70">
        <v>3.9</v>
      </c>
      <c r="L8" s="70">
        <v>9.1999999999999993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664.3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21.8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3.1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272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258.3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1.8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1.3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16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2.9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590.5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6.7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2.9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6.6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476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1216.9000000000001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3837.5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3764.6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97.7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159.4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16.3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11.4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897.7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4.2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210.3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75.7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60</v>
      </c>
      <c r="E2" s="68">
        <v>2004.1964</v>
      </c>
      <c r="F2" s="68">
        <v>345.10333000000003</v>
      </c>
      <c r="G2" s="68">
        <v>41.394252999999999</v>
      </c>
      <c r="H2" s="68">
        <v>26.877493000000001</v>
      </c>
      <c r="I2" s="68">
        <v>14.516761000000001</v>
      </c>
      <c r="J2" s="68">
        <v>65.984110000000001</v>
      </c>
      <c r="K2" s="68">
        <v>37.936584000000003</v>
      </c>
      <c r="L2" s="68">
        <v>28.047519999999999</v>
      </c>
      <c r="M2" s="68">
        <v>29.725390999999998</v>
      </c>
      <c r="N2" s="68">
        <v>4.0304627000000002</v>
      </c>
      <c r="O2" s="68">
        <v>17.753247999999999</v>
      </c>
      <c r="P2" s="68">
        <v>1192.5406</v>
      </c>
      <c r="Q2" s="68">
        <v>21.305005999999999</v>
      </c>
      <c r="R2" s="68">
        <v>664.32745</v>
      </c>
      <c r="S2" s="68">
        <v>93.502790000000005</v>
      </c>
      <c r="T2" s="68">
        <v>6849.8890000000001</v>
      </c>
      <c r="U2" s="68">
        <v>3.1459896999999999</v>
      </c>
      <c r="V2" s="68">
        <v>21.765260000000001</v>
      </c>
      <c r="W2" s="68">
        <v>271.95612</v>
      </c>
      <c r="X2" s="68">
        <v>258.33386000000002</v>
      </c>
      <c r="Y2" s="68">
        <v>1.8147751999999999</v>
      </c>
      <c r="Z2" s="68">
        <v>1.3010396</v>
      </c>
      <c r="AA2" s="68">
        <v>16.008414999999999</v>
      </c>
      <c r="AB2" s="68">
        <v>2.8852334000000002</v>
      </c>
      <c r="AC2" s="68">
        <v>590.48749999999995</v>
      </c>
      <c r="AD2" s="68">
        <v>6.671011</v>
      </c>
      <c r="AE2" s="68">
        <v>2.9451489999999998</v>
      </c>
      <c r="AF2" s="68">
        <v>6.5705369999999998</v>
      </c>
      <c r="AG2" s="68">
        <v>475.95218</v>
      </c>
      <c r="AH2" s="68">
        <v>300.40447999999998</v>
      </c>
      <c r="AI2" s="68">
        <v>175.54768000000001</v>
      </c>
      <c r="AJ2" s="68">
        <v>1216.9437</v>
      </c>
      <c r="AK2" s="68">
        <v>3837.5192999999999</v>
      </c>
      <c r="AL2" s="68">
        <v>97.654754999999994</v>
      </c>
      <c r="AM2" s="68">
        <v>3764.5698000000002</v>
      </c>
      <c r="AN2" s="68">
        <v>159.35177999999999</v>
      </c>
      <c r="AO2" s="68">
        <v>16.341076000000001</v>
      </c>
      <c r="AP2" s="68">
        <v>12.467025</v>
      </c>
      <c r="AQ2" s="68">
        <v>3.8740513000000001</v>
      </c>
      <c r="AR2" s="68">
        <v>11.403916000000001</v>
      </c>
      <c r="AS2" s="68">
        <v>897.74509999999998</v>
      </c>
      <c r="AT2" s="68">
        <v>2.9986909999999999E-2</v>
      </c>
      <c r="AU2" s="68">
        <v>4.1630640000000003</v>
      </c>
      <c r="AV2" s="68">
        <v>210.30486999999999</v>
      </c>
      <c r="AW2" s="68">
        <v>75.746864000000002</v>
      </c>
      <c r="AX2" s="68">
        <v>0.22015836999999999</v>
      </c>
      <c r="AY2" s="68">
        <v>1.2112167</v>
      </c>
      <c r="AZ2" s="68">
        <v>229.77582000000001</v>
      </c>
      <c r="BA2" s="68">
        <v>44.143597</v>
      </c>
      <c r="BB2" s="68">
        <v>12.169542</v>
      </c>
      <c r="BC2" s="68">
        <v>16.958711999999998</v>
      </c>
      <c r="BD2" s="68">
        <v>14.981064999999999</v>
      </c>
      <c r="BE2" s="68">
        <v>0.71524929999999998</v>
      </c>
      <c r="BF2" s="68">
        <v>3.7779357</v>
      </c>
      <c r="BG2" s="68">
        <v>1.1101958E-2</v>
      </c>
      <c r="BH2" s="68">
        <v>1.3742459E-2</v>
      </c>
      <c r="BI2" s="68">
        <v>1.023871E-2</v>
      </c>
      <c r="BJ2" s="68">
        <v>4.8448737999999998E-2</v>
      </c>
      <c r="BK2" s="68">
        <v>8.5399680000000004E-4</v>
      </c>
      <c r="BL2" s="68">
        <v>0.14473087000000001</v>
      </c>
      <c r="BM2" s="68">
        <v>2.0798904999999999</v>
      </c>
      <c r="BN2" s="68">
        <v>0.48454496000000002</v>
      </c>
      <c r="BO2" s="68">
        <v>29.402353000000002</v>
      </c>
      <c r="BP2" s="68">
        <v>5.4900526999999997</v>
      </c>
      <c r="BQ2" s="68">
        <v>8.7391000000000005</v>
      </c>
      <c r="BR2" s="68">
        <v>35.74147</v>
      </c>
      <c r="BS2" s="68">
        <v>19.532999</v>
      </c>
      <c r="BT2" s="68">
        <v>4.0044719999999998</v>
      </c>
      <c r="BU2" s="68">
        <v>0.51693619999999996</v>
      </c>
      <c r="BV2" s="68">
        <v>8.7551765000000004E-2</v>
      </c>
      <c r="BW2" s="68">
        <v>0.34026321999999998</v>
      </c>
      <c r="BX2" s="68">
        <v>0.90971389999999996</v>
      </c>
      <c r="BY2" s="68">
        <v>0.12829301000000001</v>
      </c>
      <c r="BZ2" s="68">
        <v>7.7647466000000005E-4</v>
      </c>
      <c r="CA2" s="68">
        <v>0.62813039999999998</v>
      </c>
      <c r="CB2" s="68">
        <v>5.9247504999999999E-2</v>
      </c>
      <c r="CC2" s="68">
        <v>0.18640952</v>
      </c>
      <c r="CD2" s="68">
        <v>2.1358704999999998</v>
      </c>
      <c r="CE2" s="68">
        <v>7.2948984999999994E-2</v>
      </c>
      <c r="CF2" s="68">
        <v>0.26010618000000002</v>
      </c>
      <c r="CG2" s="68">
        <v>4.9500000000000003E-7</v>
      </c>
      <c r="CH2" s="68">
        <v>2.9743917000000002E-2</v>
      </c>
      <c r="CI2" s="68">
        <v>2.5328759999999999E-3</v>
      </c>
      <c r="CJ2" s="68">
        <v>4.5961746999999997</v>
      </c>
      <c r="CK2" s="68">
        <v>1.116875E-2</v>
      </c>
      <c r="CL2" s="68">
        <v>4.0100860000000003</v>
      </c>
      <c r="CM2" s="68">
        <v>1.9606237</v>
      </c>
      <c r="CN2" s="68">
        <v>2187.3413</v>
      </c>
      <c r="CO2" s="68">
        <v>3765.221</v>
      </c>
      <c r="CP2" s="68">
        <v>2280.0102999999999</v>
      </c>
      <c r="CQ2" s="68">
        <v>846.73755000000006</v>
      </c>
      <c r="CR2" s="68">
        <v>453.27936</v>
      </c>
      <c r="CS2" s="68">
        <v>472.23584</v>
      </c>
      <c r="CT2" s="68">
        <v>2130.3305999999998</v>
      </c>
      <c r="CU2" s="68">
        <v>1269.2511</v>
      </c>
      <c r="CV2" s="68">
        <v>1417.9730999999999</v>
      </c>
      <c r="CW2" s="68">
        <v>1457.4951000000001</v>
      </c>
      <c r="CX2" s="68">
        <v>424.27820000000003</v>
      </c>
      <c r="CY2" s="68">
        <v>2805.7222000000002</v>
      </c>
      <c r="CZ2" s="68">
        <v>1205.7166</v>
      </c>
      <c r="DA2" s="68">
        <v>3312.9391999999998</v>
      </c>
      <c r="DB2" s="68">
        <v>3145.6401000000001</v>
      </c>
      <c r="DC2" s="68">
        <v>4383.4385000000002</v>
      </c>
      <c r="DD2" s="68">
        <v>7364.0272999999997</v>
      </c>
      <c r="DE2" s="68">
        <v>1541.5199</v>
      </c>
      <c r="DF2" s="68">
        <v>3361.3474000000001</v>
      </c>
      <c r="DG2" s="68">
        <v>1648.2043000000001</v>
      </c>
      <c r="DH2" s="68">
        <v>109.109604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44.143597</v>
      </c>
      <c r="B6">
        <f>BB2</f>
        <v>12.169542</v>
      </c>
      <c r="C6">
        <f>BC2</f>
        <v>16.958711999999998</v>
      </c>
      <c r="D6">
        <f>BD2</f>
        <v>14.981064999999999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21937</v>
      </c>
      <c r="C2" s="56">
        <f ca="1">YEAR(TODAY())-YEAR(B2)+IF(TODAY()&gt;=DATE(YEAR(TODAY()),MONTH(B2),DAY(B2)),0,-1)</f>
        <v>60</v>
      </c>
      <c r="E2" s="52">
        <v>152.1</v>
      </c>
      <c r="F2" s="53" t="s">
        <v>39</v>
      </c>
      <c r="G2" s="52">
        <v>54</v>
      </c>
      <c r="H2" s="51" t="s">
        <v>41</v>
      </c>
      <c r="I2" s="78">
        <f>ROUND(G3/E3^2,1)</f>
        <v>23.3</v>
      </c>
    </row>
    <row r="3" spans="1:9" x14ac:dyDescent="0.3">
      <c r="E3" s="51">
        <f>E2/100</f>
        <v>1.5209999999999999</v>
      </c>
      <c r="F3" s="51" t="s">
        <v>40</v>
      </c>
      <c r="G3" s="51">
        <f>G2</f>
        <v>54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최혜경, ID : H1900494)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10:41:11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44146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60</v>
      </c>
      <c r="G12" s="100"/>
      <c r="H12" s="100"/>
      <c r="I12" s="100"/>
      <c r="K12" s="129">
        <f>'개인정보 및 신체계측 입력'!E2</f>
        <v>152.1</v>
      </c>
      <c r="L12" s="130"/>
      <c r="M12" s="123">
        <f>'개인정보 및 신체계측 입력'!G2</f>
        <v>54</v>
      </c>
      <c r="N12" s="124"/>
      <c r="O12" s="119" t="s">
        <v>271</v>
      </c>
      <c r="P12" s="113"/>
      <c r="Q12" s="96">
        <f>'개인정보 및 신체계측 입력'!I2</f>
        <v>23.3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최혜경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76.3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9.1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14.6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9.1999999999999993</v>
      </c>
      <c r="L72" s="36" t="s">
        <v>53</v>
      </c>
      <c r="M72" s="36">
        <f>ROUND('DRIs DATA'!K8,1)</f>
        <v>3.9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88.57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181.67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258.3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193.33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59.5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255.83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163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2021-01-11T02:22:27Z</dcterms:modified>
</cp:coreProperties>
</file>