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<sst xmlns="http://schemas.openxmlformats.org/spreadsheetml/2006/main" count="692" uniqueCount="283">
  <si>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</si>
  <si>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</si>
  <si>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</si>
  <si>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</si>
  <si>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</si>
  <si>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</si>
  <si>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</si>
  <si>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</si>
  <si>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</si>
  <si>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</si>
  <si>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</si>
  <si>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</si>
  <si>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</si>
  <si>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</si>
  <si>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</si>
  <si>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</si>
  <si>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</si>
  <si>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</si>
  <si>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</si>
  <si>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</si>
  <si>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</si>
  <si>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</si>
  <si>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</si>
  <si>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</si>
  <si>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</si>
  <si>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</si>
  <si>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</si>
  <si>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</si>
  <si>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</si>
  <si>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</si>
  <si>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</si>
  <si>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</si>
  <si>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</si>
  <si>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</si>
  <si>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</si>
  <si>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</si>
  <si>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</si>
  <si>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</si>
  <si>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</si>
  <si>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</si>
  <si>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</si>
  <si>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</si>
  <si>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</si>
  <si>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</si>
  <si>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</si>
  <si>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</si>
  <si>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</si>
  <si>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</si>
  <si>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</si>
  <si>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</si>
  <si>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</si>
  <si>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</si>
  <si>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</si>
  <si>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</si>
  <si>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</si>
  <si>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</si>
  <si>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</si>
  <si>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</si>
  <si>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</si>
  <si>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</si>
  <si>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</si>
  <si>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</si>
  <si>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</si>
  <si>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</si>
  <si>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</si>
  <si>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</si>
  <si>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</si>
  <si>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</si>
  <si>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</si>
  <si>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</si>
  <si>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</si>
  <si>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</si>
  <si>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</si>
  <si>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</si>
  <si>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</si>
  <si>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</si>
  <si>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</si>
  <si>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</si>
  <si>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</si>
  <si>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</si>
  <si>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</si>
  <si>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</si>
  <si>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</si>
  <si>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</si>
  <si>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</si>
  <si>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</si>
  <si>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</si>
  <si>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</si>
  <si>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</si>
  <si>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</si>
  <si>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</si>
  <si>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</si>
  <si>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</si>
  <si>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</si>
  <si>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</si>
  <si>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</si>
  <si>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</si>
  <si>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</si>
  <si>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</si>
  <si>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</si>
  <si>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</si>
  <si>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</si>
  <si>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</si>
  <si>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</si>
  <si>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</si>
  <si>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</si>
  <si>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</si>
  <si>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</si>
  <si>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</si>
  <si>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</si>
  <si>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</si>
  <si>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</si>
  <si>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</si>
  <si>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</si>
  <si>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</si>
  <si>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</si>
  <si>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</si>
  <si>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</si>
  <si>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</si>
  <si>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</si>
  <si>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</si>
  <si>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</si>
  <si>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</si>
  <si>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</si>
  <si>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</si>
  <si>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</si>
  <si>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</si>
  <si>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</si>
  <si>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</si>
  <si>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</si>
  <si>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</si>
  <si>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</si>
  <si>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</si>
  <si>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</si>
  <si>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</si>
  <si>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</si>
  <si>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</si>
  <si>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</si>
  <si>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</si>
  <si>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</si>
  <si>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</si>
  <si>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</si>
  <si>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</si>
  <si>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</si>
  <si>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</si>
  <si>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</si>
  <si>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</si>
  <si>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</si>
  <si>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</si>
  <si>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</si>
  <si>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</si>
  <si>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</si>
  <si>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</si>
  <si>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</si>
  <si>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</si>
  <si>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</si>
  <si>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</si>
  <si>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</si>
  <si>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</si>
  <si>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</si>
  <si>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</si>
  <si>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</si>
  <si>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</si>
  <si>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</si>
  <si>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</si>
  <si>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</si>
  <si>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</si>
  <si>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</si>
  <si>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</si>
  <si>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</si>
  <si>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</si>
  <si>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</si>
  <si>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</si>
  <si>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</si>
  <si>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</si>
  <si>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</si>
  <si>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</si>
  <si>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</si>
  <si>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</si>
  <si>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</si>
  <si>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</si>
  <si>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</si>
  <si>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</si>
  <si>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</si>
  <si>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</si>
  <si>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</si>
  <si>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</si>
  <si>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</si>
  <si>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</si>
  <si>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</si>
  <si>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</si>
  <si>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</si>
  <si>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</si>
  <si>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</si>
  <si>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</si>
  <si>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</si>
  <si>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</si>
  <si>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</si>
  <si>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</si>
  <si>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</si>
  <si>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</si>
  <si>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</si>
  <si>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</si>
  <si>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</si>
  <si>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</si>
  <si>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</si>
  <si>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</si>
  <si>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</si>
  <si>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</si>
  <si>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</si>
  <si>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</si>
  <si>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</si>
  <si>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</si>
  <si>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</si>
  <si>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</si>
  <si>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</si>
  <si>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</si>
  <si>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</si>
  <si>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</si>
  <si>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</si>
  <si>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</si>
  <si>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</si>
  <si>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</si>
  <si>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</si>
  <si>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</si>
  <si>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</si>
  <si>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</si>
  <si>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</si>
  <si>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</si>
  <si>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</si>
  <si>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</si>
  <si>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</si>
  <si>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</si>
  <si>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</si>
  <si>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</si>
  <si>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</si>
  <si>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</si>
  <si>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</si>
  <si>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</si>
  <si>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</si>
  <si>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</si>
  <si>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</si>
  <si>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</si>
  <si>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</si>
  <si>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</si>
  <si>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</si>
  <si>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</si>
  <si>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</si>
  <si>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</si>
  <si>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</si>
  <si>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</si>
  <si>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</si>
  <si>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</si>
  <si>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</si>
  <si>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</si>
  <si>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</si>
  <si>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</si>
  <si>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</si>
  <si>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</si>
  <si>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</si>
  <si>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</si>
  <si>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</si>
  <si>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</si>
  <si>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</si>
  <si>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</si>
  <si>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</si>
  <si>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</si>
  <si>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</si>
  <si>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</si>
  <si>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</si>
  <si>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</si>
  <si>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</si>
  <si>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</si>
  <si>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</si>
  <si>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</si>
  <si>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</si>
  <si>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</si>
  <si>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</si>
  <si>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</si>
  <si>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서정경, ID : H1900499)</t>
  </si>
  <si>
    <t>2021년 01월 11일 10:45:56</t>
  </si>
  <si>
    <t>H1900499</t>
  </si>
  <si>
    <t>서정경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</si>
</sst>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0320"/>
        <c:axId val="560499536"/>
      </c:barChart>
      <c:catAx>
        <c:axId val="5605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99536"/>
        <c:crosses val="autoZero"/>
        <c:auto val="1"/>
        <c:lblAlgn val="ctr"/>
        <c:lblOffset val="100"/>
        <c:noMultiLvlLbl val="0"/>
      </c:catAx>
      <c:valAx>
        <c:axId val="56049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3648"/>
        <c:axId val="560523056"/>
      </c:barChart>
      <c:catAx>
        <c:axId val="56051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3056"/>
        <c:crosses val="autoZero"/>
        <c:auto val="1"/>
        <c:lblAlgn val="ctr"/>
        <c:lblOffset val="100"/>
        <c:noMultiLvlLbl val="0"/>
      </c:catAx>
      <c:valAx>
        <c:axId val="56052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4824"/>
        <c:axId val="560514040"/>
      </c:barChart>
      <c:catAx>
        <c:axId val="56051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4040"/>
        <c:crosses val="autoZero"/>
        <c:auto val="1"/>
        <c:lblAlgn val="ctr"/>
        <c:lblOffset val="100"/>
        <c:noMultiLvlLbl val="0"/>
      </c:catAx>
      <c:valAx>
        <c:axId val="56051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9528"/>
        <c:axId val="560521096"/>
      </c:barChart>
      <c:catAx>
        <c:axId val="56051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1096"/>
        <c:crosses val="autoZero"/>
        <c:auto val="1"/>
        <c:lblAlgn val="ctr"/>
        <c:lblOffset val="100"/>
        <c:noMultiLvlLbl val="0"/>
      </c:catAx>
      <c:valAx>
        <c:axId val="56052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5634.4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2472"/>
        <c:axId val="560522272"/>
      </c:barChart>
      <c:catAx>
        <c:axId val="5605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2272"/>
        <c:crosses val="autoZero"/>
        <c:auto val="1"/>
        <c:lblAlgn val="ctr"/>
        <c:lblOffset val="100"/>
        <c:noMultiLvlLbl val="0"/>
      </c:catAx>
      <c:valAx>
        <c:axId val="56052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6392"/>
        <c:axId val="560518744"/>
      </c:barChart>
      <c:catAx>
        <c:axId val="56051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8744"/>
        <c:crosses val="autoZero"/>
        <c:auto val="1"/>
        <c:lblAlgn val="ctr"/>
        <c:lblOffset val="100"/>
        <c:noMultiLvlLbl val="0"/>
      </c:catAx>
      <c:valAx>
        <c:axId val="56051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2864"/>
        <c:axId val="560520312"/>
      </c:barChart>
      <c:catAx>
        <c:axId val="5605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0312"/>
        <c:crosses val="autoZero"/>
        <c:auto val="1"/>
        <c:lblAlgn val="ctr"/>
        <c:lblOffset val="100"/>
        <c:noMultiLvlLbl val="0"/>
      </c:catAx>
      <c:valAx>
        <c:axId val="5605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3256"/>
        <c:axId val="560514432"/>
      </c:barChart>
      <c:catAx>
        <c:axId val="5605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4432"/>
        <c:crosses val="autoZero"/>
        <c:auto val="1"/>
        <c:lblAlgn val="ctr"/>
        <c:lblOffset val="100"/>
        <c:noMultiLvlLbl val="0"/>
      </c:catAx>
      <c:valAx>
        <c:axId val="56051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3779.3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2664"/>
        <c:axId val="560520704"/>
      </c:barChart>
      <c:catAx>
        <c:axId val="5605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0704"/>
        <c:crosses val="autoZero"/>
        <c:auto val="1"/>
        <c:lblAlgn val="ctr"/>
        <c:lblOffset val="100"/>
        <c:noMultiLvlLbl val="0"/>
      </c:catAx>
      <c:valAx>
        <c:axId val="560520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1488"/>
        <c:axId val="560523448"/>
      </c:barChart>
      <c:catAx>
        <c:axId val="56052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3448"/>
        <c:crosses val="autoZero"/>
        <c:auto val="1"/>
        <c:lblAlgn val="ctr"/>
        <c:lblOffset val="100"/>
        <c:noMultiLvlLbl val="0"/>
      </c:catAx>
      <c:valAx>
        <c:axId val="56052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2080"/>
        <c:axId val="560531680"/>
      </c:barChart>
      <c:catAx>
        <c:axId val="56051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31680"/>
        <c:crosses val="autoZero"/>
        <c:auto val="1"/>
        <c:lblAlgn val="ctr"/>
        <c:lblOffset val="100"/>
        <c:noMultiLvlLbl val="0"/>
      </c:catAx>
      <c:valAx>
        <c:axId val="56053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5416"/>
        <c:axId val="560511688"/>
      </c:barChart>
      <c:catAx>
        <c:axId val="56050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1688"/>
        <c:crosses val="autoZero"/>
        <c:auto val="1"/>
        <c:lblAlgn val="ctr"/>
        <c:lblOffset val="100"/>
        <c:noMultiLvlLbl val="0"/>
      </c:catAx>
      <c:valAx>
        <c:axId val="56051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4624"/>
        <c:axId val="560530504"/>
      </c:barChart>
      <c:catAx>
        <c:axId val="56052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30504"/>
        <c:crosses val="autoZero"/>
        <c:auto val="1"/>
        <c:lblAlgn val="ctr"/>
        <c:lblOffset val="100"/>
        <c:noMultiLvlLbl val="0"/>
      </c:catAx>
      <c:valAx>
        <c:axId val="56053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6192"/>
        <c:axId val="560526584"/>
      </c:barChart>
      <c:catAx>
        <c:axId val="5605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6584"/>
        <c:crosses val="autoZero"/>
        <c:auto val="1"/>
        <c:lblAlgn val="ctr"/>
        <c:lblOffset val="100"/>
        <c:noMultiLvlLbl val="0"/>
      </c:catAx>
      <c:valAx>
        <c:axId val="56052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8.3000000000000007</c:v>
                </c:pt>
                <c:pt idx="1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526976"/>
        <c:axId val="560530112"/>
      </c:barChart>
      <c:catAx>
        <c:axId val="56052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30112"/>
        <c:crosses val="autoZero"/>
        <c:auto val="1"/>
        <c:lblAlgn val="ctr"/>
        <c:lblOffset val="100"/>
        <c:noMultiLvlLbl val="0"/>
      </c:catAx>
      <c:valAx>
        <c:axId val="56053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19.812918</c:v>
                </c:pt>
                <c:pt idx="1">
                  <c:v>22.449482</c:v>
                </c:pt>
                <c:pt idx="2">
                  <c:v>22.899629999999998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8152"/>
        <c:axId val="560531288"/>
      </c:barChart>
      <c:catAx>
        <c:axId val="5605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31288"/>
        <c:crosses val="autoZero"/>
        <c:auto val="1"/>
        <c:lblAlgn val="ctr"/>
        <c:lblOffset val="100"/>
        <c:noMultiLvlLbl val="0"/>
      </c:catAx>
      <c:valAx>
        <c:axId val="56053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27368"/>
        <c:axId val="560528544"/>
      </c:barChart>
      <c:catAx>
        <c:axId val="5605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28544"/>
        <c:crosses val="autoZero"/>
        <c:auto val="1"/>
        <c:lblAlgn val="ctr"/>
        <c:lblOffset val="100"/>
        <c:noMultiLvlLbl val="0"/>
      </c:catAx>
      <c:valAx>
        <c:axId val="56052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68.7</c:v>
                </c:pt>
                <c:pt idx="1">
                  <c:v>11.9</c:v>
                </c:pt>
                <c:pt idx="2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529720"/>
        <c:axId val="529200288"/>
      </c:barChart>
      <c:catAx>
        <c:axId val="56052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0288"/>
        <c:crosses val="autoZero"/>
        <c:auto val="1"/>
        <c:lblAlgn val="ctr"/>
        <c:lblOffset val="100"/>
        <c:noMultiLvlLbl val="0"/>
      </c:catAx>
      <c:valAx>
        <c:axId val="52920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2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1856"/>
        <c:axId val="529200680"/>
      </c:barChart>
      <c:catAx>
        <c:axId val="5292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0680"/>
        <c:crosses val="autoZero"/>
        <c:auto val="1"/>
        <c:lblAlgn val="ctr"/>
        <c:lblOffset val="100"/>
        <c:noMultiLvlLbl val="0"/>
      </c:catAx>
      <c:valAx>
        <c:axId val="529200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3624"/>
        <c:axId val="529198720"/>
      </c:barChart>
      <c:catAx>
        <c:axId val="52919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8720"/>
        <c:crosses val="autoZero"/>
        <c:auto val="1"/>
        <c:lblAlgn val="ctr"/>
        <c:lblOffset val="100"/>
        <c:noMultiLvlLbl val="0"/>
      </c:catAx>
      <c:valAx>
        <c:axId val="52919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1123.9000000000001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4408"/>
        <c:axId val="529196760"/>
      </c:barChart>
      <c:catAx>
        <c:axId val="52919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6760"/>
        <c:crosses val="autoZero"/>
        <c:auto val="1"/>
        <c:lblAlgn val="ctr"/>
        <c:lblOffset val="100"/>
        <c:noMultiLvlLbl val="0"/>
      </c:catAx>
      <c:valAx>
        <c:axId val="52919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0712"/>
        <c:axId val="560507376"/>
      </c:barChart>
      <c:catAx>
        <c:axId val="56050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7376"/>
        <c:crosses val="autoZero"/>
        <c:auto val="1"/>
        <c:lblAlgn val="ctr"/>
        <c:lblOffset val="100"/>
        <c:noMultiLvlLbl val="0"/>
      </c:catAx>
      <c:valAx>
        <c:axId val="56050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9440.7000000000007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4800"/>
        <c:axId val="529195192"/>
      </c:barChart>
      <c:catAx>
        <c:axId val="52919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192"/>
        <c:crosses val="autoZero"/>
        <c:auto val="1"/>
        <c:lblAlgn val="ctr"/>
        <c:lblOffset val="100"/>
        <c:noMultiLvlLbl val="0"/>
      </c:catAx>
      <c:valAx>
        <c:axId val="52919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2840"/>
        <c:axId val="529201464"/>
      </c:barChart>
      <c:catAx>
        <c:axId val="5291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1464"/>
        <c:crosses val="autoZero"/>
        <c:auto val="1"/>
        <c:lblAlgn val="ctr"/>
        <c:lblOffset val="100"/>
        <c:noMultiLvlLbl val="0"/>
      </c:catAx>
      <c:valAx>
        <c:axId val="52920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9504"/>
        <c:axId val="529195976"/>
      </c:barChart>
      <c:catAx>
        <c:axId val="52919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976"/>
        <c:crosses val="autoZero"/>
        <c:auto val="1"/>
        <c:lblAlgn val="ctr"/>
        <c:lblOffset val="100"/>
        <c:noMultiLvlLbl val="0"/>
      </c:catAx>
      <c:valAx>
        <c:axId val="52919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0120"/>
        <c:axId val="560506592"/>
      </c:barChart>
      <c:catAx>
        <c:axId val="56051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6592"/>
        <c:crosses val="autoZero"/>
        <c:auto val="1"/>
        <c:lblAlgn val="ctr"/>
        <c:lblOffset val="100"/>
        <c:noMultiLvlLbl val="0"/>
      </c:catAx>
      <c:valAx>
        <c:axId val="5605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1888"/>
        <c:axId val="560501496"/>
      </c:barChart>
      <c:catAx>
        <c:axId val="5605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1496"/>
        <c:crosses val="autoZero"/>
        <c:auto val="1"/>
        <c:lblAlgn val="ctr"/>
        <c:lblOffset val="100"/>
        <c:noMultiLvlLbl val="0"/>
      </c:catAx>
      <c:valAx>
        <c:axId val="560501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99928"/>
        <c:axId val="560507768"/>
      </c:barChart>
      <c:catAx>
        <c:axId val="56049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7768"/>
        <c:crosses val="autoZero"/>
        <c:auto val="1"/>
        <c:lblAlgn val="ctr"/>
        <c:lblOffset val="100"/>
        <c:noMultiLvlLbl val="0"/>
      </c:catAx>
      <c:valAx>
        <c:axId val="56050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9728"/>
        <c:axId val="560506984"/>
      </c:barChart>
      <c:catAx>
        <c:axId val="5605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6984"/>
        <c:crosses val="autoZero"/>
        <c:auto val="1"/>
        <c:lblAlgn val="ctr"/>
        <c:lblOffset val="100"/>
        <c:noMultiLvlLbl val="0"/>
      </c:catAx>
      <c:valAx>
        <c:axId val="5605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4632"/>
        <c:axId val="560508160"/>
      </c:barChart>
      <c:catAx>
        <c:axId val="56050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8160"/>
        <c:crosses val="autoZero"/>
        <c:auto val="1"/>
        <c:lblAlgn val="ctr"/>
        <c:lblOffset val="100"/>
        <c:noMultiLvlLbl val="0"/>
      </c:catAx>
      <c:valAx>
        <c:axId val="56050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5808"/>
        <c:axId val="560506200"/>
      </c:barChart>
      <c:catAx>
        <c:axId val="5605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6200"/>
        <c:crosses val="autoZero"/>
        <c:auto val="1"/>
        <c:lblAlgn val="ctr"/>
        <c:lblOffset val="100"/>
        <c:noMultiLvlLbl val="0"/>
      </c:catAx>
      <c:valAx>
        <c:axId val="56050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서정경, ID : H1900499)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10:45:56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2597.4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109.5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68.7</v>
      </c>
      <c r="G8" s="59">
        <f>'DRIs DATA 입력'!G8</f>
        <v>11.9</v>
      </c>
      <c r="H8" s="59">
        <f>'DRIs DATA 입력'!H8</f>
        <v>19.399999999999999</v>
      </c>
      <c r="I8" s="46"/>
      <c r="J8" s="59" t="s">
        <v>216</v>
      </c>
      <c r="K8" s="59">
        <f>'DRIs DATA 입력'!K8</f>
        <v>8.3000000000000007</v>
      </c>
      <c r="L8" s="59">
        <f>'DRIs DATA 입력'!L8</f>
        <v>15.5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922.7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357.2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326.7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868.4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4.0999999999999996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1123.9000000000001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1929.8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9440.7000000000007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5634.4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224.2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16.100000000000001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3779.3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1230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8" sqref="Q58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2597.4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109.5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44.3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68.7</v>
      </c>
      <c r="G8" s="70">
        <v>11.9</v>
      </c>
      <c r="H8" s="70">
        <v>19.399999999999999</v>
      </c>
      <c r="I8" s="68"/>
      <c r="J8" s="70" t="s">
        <v>216</v>
      </c>
      <c r="K8" s="70">
        <v>8.3000000000000007</v>
      </c>
      <c r="L8" s="70">
        <v>15.5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922.7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29.1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7.2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357.2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326.7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2.6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2.5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29.3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2.5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868.4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23.1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4.0999999999999996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10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1123.9000000000001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1929.8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9440.7000000000007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5634.4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342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224.2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26.8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16.100000000000001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3779.3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0.6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3.9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1230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126.6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64</v>
      </c>
      <c r="E2" s="68">
        <v>2597.4443000000001</v>
      </c>
      <c r="F2" s="68">
        <v>387.90809999999999</v>
      </c>
      <c r="G2" s="68">
        <v>67.234399999999994</v>
      </c>
      <c r="H2" s="68">
        <v>31.75348</v>
      </c>
      <c r="I2" s="68">
        <v>35.480919999999998</v>
      </c>
      <c r="J2" s="68">
        <v>109.50388</v>
      </c>
      <c r="K2" s="68">
        <v>43.787655000000001</v>
      </c>
      <c r="L2" s="68">
        <v>65.716229999999996</v>
      </c>
      <c r="M2" s="68">
        <v>44.288338000000003</v>
      </c>
      <c r="N2" s="68">
        <v>5.9310346000000003</v>
      </c>
      <c r="O2" s="68">
        <v>27.182186000000002</v>
      </c>
      <c r="P2" s="68">
        <v>2187.4555999999998</v>
      </c>
      <c r="Q2" s="68">
        <v>43.892735000000002</v>
      </c>
      <c r="R2" s="68">
        <v>922.70294000000001</v>
      </c>
      <c r="S2" s="68">
        <v>230.40964</v>
      </c>
      <c r="T2" s="68">
        <v>8307.5190000000002</v>
      </c>
      <c r="U2" s="68">
        <v>7.1986270000000001</v>
      </c>
      <c r="V2" s="68">
        <v>29.086324999999999</v>
      </c>
      <c r="W2" s="68">
        <v>357.1986</v>
      </c>
      <c r="X2" s="68">
        <v>326.72194999999999</v>
      </c>
      <c r="Y2" s="68">
        <v>2.5579630999999998</v>
      </c>
      <c r="Z2" s="68">
        <v>2.5186579999999998</v>
      </c>
      <c r="AA2" s="68">
        <v>29.252354</v>
      </c>
      <c r="AB2" s="68">
        <v>2.4720426</v>
      </c>
      <c r="AC2" s="68">
        <v>868.3922</v>
      </c>
      <c r="AD2" s="68">
        <v>23.062743999999999</v>
      </c>
      <c r="AE2" s="68">
        <v>4.1440882999999999</v>
      </c>
      <c r="AF2" s="68">
        <v>10.0068035</v>
      </c>
      <c r="AG2" s="68">
        <v>1123.8734999999999</v>
      </c>
      <c r="AH2" s="68">
        <v>532.08050000000003</v>
      </c>
      <c r="AI2" s="68">
        <v>591.79290000000003</v>
      </c>
      <c r="AJ2" s="68">
        <v>1929.827</v>
      </c>
      <c r="AK2" s="68">
        <v>9440.7450000000008</v>
      </c>
      <c r="AL2" s="68">
        <v>341.99374</v>
      </c>
      <c r="AM2" s="68">
        <v>5634.4129999999996</v>
      </c>
      <c r="AN2" s="68">
        <v>224.16083</v>
      </c>
      <c r="AO2" s="68">
        <v>26.771227</v>
      </c>
      <c r="AP2" s="68">
        <v>18.346869999999999</v>
      </c>
      <c r="AQ2" s="68">
        <v>8.4243555000000008</v>
      </c>
      <c r="AR2" s="68">
        <v>16.133184</v>
      </c>
      <c r="AS2" s="68">
        <v>3779.2507000000001</v>
      </c>
      <c r="AT2" s="68">
        <v>0.60851690000000003</v>
      </c>
      <c r="AU2" s="68">
        <v>3.9010942000000002</v>
      </c>
      <c r="AV2" s="68">
        <v>1230.0109</v>
      </c>
      <c r="AW2" s="68">
        <v>126.595726</v>
      </c>
      <c r="AX2" s="68">
        <v>0.27923303999999999</v>
      </c>
      <c r="AY2" s="68">
        <v>1.6641697</v>
      </c>
      <c r="AZ2" s="68">
        <v>591.18475000000001</v>
      </c>
      <c r="BA2" s="68">
        <v>65.240600000000001</v>
      </c>
      <c r="BB2" s="68">
        <v>19.812918</v>
      </c>
      <c r="BC2" s="68">
        <v>22.449482</v>
      </c>
      <c r="BD2" s="68">
        <v>22.899629999999998</v>
      </c>
      <c r="BE2" s="68">
        <v>1.9816027000000001</v>
      </c>
      <c r="BF2" s="68">
        <v>9.4828290000000006</v>
      </c>
      <c r="BG2" s="68">
        <v>6.9387240000000003E-3</v>
      </c>
      <c r="BH2" s="68">
        <v>5.9626248E-2</v>
      </c>
      <c r="BI2" s="68">
        <v>4.6582416000000001E-2</v>
      </c>
      <c r="BJ2" s="68">
        <v>0.18080355000000001</v>
      </c>
      <c r="BK2" s="68">
        <v>5.3374800000000001E-4</v>
      </c>
      <c r="BL2" s="68">
        <v>0.62132704000000005</v>
      </c>
      <c r="BM2" s="68">
        <v>5.6522969999999999</v>
      </c>
      <c r="BN2" s="68">
        <v>1.5648793999999999</v>
      </c>
      <c r="BO2" s="68">
        <v>87.639809999999997</v>
      </c>
      <c r="BP2" s="68">
        <v>15.440313</v>
      </c>
      <c r="BQ2" s="68">
        <v>30.678822</v>
      </c>
      <c r="BR2" s="68">
        <v>106.49559000000001</v>
      </c>
      <c r="BS2" s="68">
        <v>42.270184</v>
      </c>
      <c r="BT2" s="68">
        <v>16.550266000000001</v>
      </c>
      <c r="BU2" s="68">
        <v>0.45840448</v>
      </c>
      <c r="BV2" s="68">
        <v>0.10522281999999999</v>
      </c>
      <c r="BW2" s="68">
        <v>1.1896236</v>
      </c>
      <c r="BX2" s="68">
        <v>2.2879813000000002</v>
      </c>
      <c r="BY2" s="68">
        <v>0.2891263</v>
      </c>
      <c r="BZ2" s="68">
        <v>1.6782939000000001E-3</v>
      </c>
      <c r="CA2" s="68">
        <v>1.5871521</v>
      </c>
      <c r="CB2" s="68">
        <v>2.6316323999999999E-2</v>
      </c>
      <c r="CC2" s="68">
        <v>0.62757309999999999</v>
      </c>
      <c r="CD2" s="68">
        <v>3.5636485000000002</v>
      </c>
      <c r="CE2" s="68">
        <v>0.15825544</v>
      </c>
      <c r="CF2" s="68">
        <v>0.62295175000000003</v>
      </c>
      <c r="CG2" s="68">
        <v>1.2449999E-6</v>
      </c>
      <c r="CH2" s="68">
        <v>0.10053827999999999</v>
      </c>
      <c r="CI2" s="68">
        <v>1.2668675E-3</v>
      </c>
      <c r="CJ2" s="68">
        <v>7.1768726999999997</v>
      </c>
      <c r="CK2" s="68">
        <v>3.6573994999999998E-2</v>
      </c>
      <c r="CL2" s="68">
        <v>3.9426394</v>
      </c>
      <c r="CM2" s="68">
        <v>5.2810430000000004</v>
      </c>
      <c r="CN2" s="68">
        <v>3686.3346999999999</v>
      </c>
      <c r="CO2" s="68">
        <v>6618.9629999999997</v>
      </c>
      <c r="CP2" s="68">
        <v>4876.8130000000001</v>
      </c>
      <c r="CQ2" s="68">
        <v>1594.0001</v>
      </c>
      <c r="CR2" s="68">
        <v>750.16430000000003</v>
      </c>
      <c r="CS2" s="68">
        <v>572.52800000000002</v>
      </c>
      <c r="CT2" s="68">
        <v>3731.3296</v>
      </c>
      <c r="CU2" s="68">
        <v>2646.9973</v>
      </c>
      <c r="CV2" s="68">
        <v>1647.7602999999999</v>
      </c>
      <c r="CW2" s="68">
        <v>3085.1491999999998</v>
      </c>
      <c r="CX2" s="68">
        <v>831.3252</v>
      </c>
      <c r="CY2" s="68">
        <v>4285.2515000000003</v>
      </c>
      <c r="CZ2" s="68">
        <v>2527.1023</v>
      </c>
      <c r="DA2" s="68">
        <v>5814.4043000000001</v>
      </c>
      <c r="DB2" s="68">
        <v>4896.2659999999996</v>
      </c>
      <c r="DC2" s="68">
        <v>8756.2720000000008</v>
      </c>
      <c r="DD2" s="68">
        <v>14484.217000000001</v>
      </c>
      <c r="DE2" s="68">
        <v>3282.8256999999999</v>
      </c>
      <c r="DF2" s="68">
        <v>5325.4160000000002</v>
      </c>
      <c r="DG2" s="68">
        <v>3453.2109999999998</v>
      </c>
      <c r="DH2" s="68">
        <v>251.56209999999999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65.240600000000001</v>
      </c>
      <c r="B6">
        <f>BB2</f>
        <v>19.812918</v>
      </c>
      <c r="C6">
        <f>BC2</f>
        <v>22.449482</v>
      </c>
      <c r="D6">
        <f>BD2</f>
        <v>22.899629999999998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20781</v>
      </c>
      <c r="C2" s="56">
        <f ca="1">YEAR(TODAY())-YEAR(B2)+IF(TODAY()&gt;=DATE(YEAR(TODAY()),MONTH(B2),DAY(B2)),0,-1)</f>
        <v>64</v>
      </c>
      <c r="E2" s="52">
        <v>151.69999999999999</v>
      </c>
      <c r="F2" s="53" t="s">
        <v>39</v>
      </c>
      <c r="G2" s="52">
        <v>53.9</v>
      </c>
      <c r="H2" s="51" t="s">
        <v>41</v>
      </c>
      <c r="I2" s="78">
        <f>ROUND(G3/E3^2,1)</f>
        <v>23.4</v>
      </c>
    </row>
    <row r="3" spans="1:9" x14ac:dyDescent="0.3">
      <c r="E3" s="51">
        <f>E2/100</f>
        <v>1.5169999999999999</v>
      </c>
      <c r="F3" s="51" t="s">
        <v>40</v>
      </c>
      <c r="G3" s="51">
        <f>G2</f>
        <v>53.9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서정경, ID : H1900499)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10:45:56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44151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29">
        <f>'개인정보 및 신체계측 입력'!E2</f>
        <v>151.69999999999999</v>
      </c>
      <c r="L12" s="130"/>
      <c r="M12" s="123">
        <f>'개인정보 및 신체계측 입력'!G2</f>
        <v>53.9</v>
      </c>
      <c r="N12" s="124"/>
      <c r="O12" s="119" t="s">
        <v>271</v>
      </c>
      <c r="P12" s="113"/>
      <c r="Q12" s="96">
        <f>'개인정보 및 신체계측 입력'!I2</f>
        <v>23.4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서정경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68.7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11.9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19.399999999999999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15.5</v>
      </c>
      <c r="L72" s="36" t="s">
        <v>53</v>
      </c>
      <c r="M72" s="36">
        <f>ROUND('DRIs DATA'!K8,1)</f>
        <v>8.3000000000000007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123.03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242.5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326.7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166.67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140.49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629.38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268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2021-01-11T02:27:12Z</dcterms:modified>
</cp:coreProperties>
</file>