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<sst xmlns="http://schemas.openxmlformats.org/spreadsheetml/2006/main" count="692" uniqueCount="283">
  <si>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</si>
  <si>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</si>
  <si>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</si>
  <si>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</si>
  <si>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</si>
  <si>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</si>
  <si>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</si>
  <si>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</si>
  <si>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</si>
  <si>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</si>
  <si>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</si>
  <si>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</si>
  <si>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</si>
  <si>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</si>
  <si>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</si>
  <si>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</si>
  <si>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</si>
  <si>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</si>
  <si>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</si>
  <si>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</si>
  <si>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</si>
  <si>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</si>
  <si>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</si>
  <si>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</si>
  <si>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</si>
  <si>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</si>
  <si>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</si>
  <si>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</si>
  <si>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</si>
  <si>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</si>
  <si>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</si>
  <si>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</si>
  <si>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</si>
  <si>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</si>
  <si>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</si>
  <si>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</si>
  <si>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</si>
  <si>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</si>
  <si>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</si>
  <si>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</si>
  <si>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</si>
  <si>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</si>
  <si>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</si>
  <si>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</si>
  <si>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</si>
  <si>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</si>
  <si>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</si>
  <si>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</si>
  <si>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</si>
  <si>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</si>
  <si>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</si>
  <si>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</si>
  <si>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</si>
  <si>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</si>
  <si>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</si>
  <si>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</si>
  <si>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</si>
  <si>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</si>
  <si>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</si>
  <si>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</si>
  <si>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</si>
  <si>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</si>
  <si>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</si>
  <si>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</si>
  <si>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</si>
  <si>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</si>
  <si>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</si>
  <si>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</si>
  <si>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</si>
  <si>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</si>
  <si>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</si>
  <si>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</si>
  <si>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</si>
  <si>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</si>
  <si>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</si>
  <si>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</si>
  <si>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</si>
  <si>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</si>
  <si>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</si>
  <si>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</si>
  <si>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</si>
  <si>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</si>
  <si>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</si>
  <si>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</si>
  <si>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</si>
  <si>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</si>
  <si>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</si>
  <si>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</si>
  <si>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</si>
  <si>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</si>
  <si>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</si>
  <si>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</si>
  <si>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</si>
  <si>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</si>
  <si>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</si>
  <si>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</si>
  <si>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</si>
  <si>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</si>
  <si>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</si>
  <si>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</si>
  <si>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</si>
  <si>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</si>
  <si>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</si>
  <si>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</si>
  <si>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</si>
  <si>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</si>
  <si>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</si>
  <si>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</si>
  <si>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</si>
  <si>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</si>
  <si>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</si>
  <si>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</si>
  <si>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</si>
  <si>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</si>
  <si>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</si>
  <si>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</si>
  <si>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</si>
  <si>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</si>
  <si>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</si>
  <si>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</si>
  <si>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</si>
  <si>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</si>
  <si>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</si>
  <si>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</si>
  <si>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</si>
  <si>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</si>
  <si>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</si>
  <si>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</si>
  <si>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</si>
  <si>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</si>
  <si>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</si>
  <si>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</si>
  <si>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</si>
  <si>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</si>
  <si>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</si>
  <si>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</si>
  <si>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</si>
  <si>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</si>
  <si>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</si>
  <si>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</si>
  <si>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</si>
  <si>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</si>
  <si>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</si>
  <si>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</si>
  <si>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</si>
  <si>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</si>
  <si>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</si>
  <si>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</si>
  <si>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</si>
  <si>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</si>
  <si>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</si>
  <si>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</si>
  <si>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</si>
  <si>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</si>
  <si>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</si>
  <si>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</si>
  <si>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</si>
  <si>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</si>
  <si>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</si>
  <si>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</si>
  <si>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</si>
  <si>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</si>
  <si>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</si>
  <si>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</si>
  <si>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</si>
  <si>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</si>
  <si>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</si>
  <si>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</si>
  <si>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</si>
  <si>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</si>
  <si>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</si>
  <si>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</si>
  <si>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</si>
  <si>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</si>
  <si>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</si>
  <si>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</si>
  <si>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</si>
  <si>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</si>
  <si>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</si>
  <si>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</si>
  <si>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</si>
  <si>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</si>
  <si>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</si>
  <si>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</si>
  <si>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</si>
  <si>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</si>
  <si>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</si>
  <si>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</si>
  <si>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</si>
  <si>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</si>
  <si>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</si>
  <si>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</si>
  <si>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</si>
  <si>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</si>
  <si>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</si>
  <si>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</si>
  <si>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</si>
  <si>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</si>
  <si>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</si>
  <si>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</si>
  <si>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</si>
  <si>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</si>
  <si>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</si>
  <si>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</si>
  <si>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</si>
  <si>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</si>
  <si>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</si>
  <si>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</si>
  <si>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</si>
  <si>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</si>
  <si>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</si>
  <si>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</si>
  <si>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</si>
  <si>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</si>
  <si>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</si>
  <si>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</si>
  <si>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</si>
  <si>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</si>
  <si>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</si>
  <si>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</si>
  <si>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</si>
  <si>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</si>
  <si>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</si>
  <si>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</si>
  <si>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</si>
  <si>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</si>
  <si>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</si>
  <si>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</si>
  <si>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</si>
  <si>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</si>
  <si>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</si>
  <si>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</si>
  <si>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</si>
  <si>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</si>
  <si>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</si>
  <si>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</si>
  <si>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</si>
  <si>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</si>
  <si>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</si>
  <si>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</si>
  <si>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</si>
  <si>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</si>
  <si>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</si>
  <si>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</si>
  <si>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</si>
  <si>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</si>
  <si>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</si>
  <si>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</si>
  <si>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</si>
  <si>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</si>
  <si>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</si>
  <si>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</si>
  <si>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</si>
  <si>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</si>
  <si>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</si>
  <si>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</si>
  <si>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</si>
  <si>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</si>
  <si>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</si>
  <si>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</si>
  <si>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</si>
  <si>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</si>
  <si>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</si>
  <si>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</si>
  <si>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</si>
  <si>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</si>
  <si>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</si>
  <si>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</si>
  <si>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</si>
  <si>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</si>
  <si>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</si>
  <si>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</si>
  <si>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</si>
  <si>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</si>
  <si>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</si>
  <si>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</si>
  <si>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</si>
  <si>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</si>
  <si>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</si>
  <si>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김성종, ID : H1900503)</t>
  </si>
  <si>
    <t>2021년 01월 11일 16:35:29</t>
  </si>
  <si>
    <t>H1900503</t>
  </si>
  <si>
    <t>김성종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</si>
</sst>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12928"/>
        <c:axId val="265614888"/>
      </c:barChart>
      <c:catAx>
        <c:axId val="26561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14888"/>
        <c:crosses val="autoZero"/>
        <c:auto val="1"/>
        <c:lblAlgn val="ctr"/>
        <c:lblOffset val="100"/>
        <c:noMultiLvlLbl val="0"/>
      </c:catAx>
      <c:valAx>
        <c:axId val="26561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68352"/>
        <c:axId val="494067960"/>
      </c:barChart>
      <c:catAx>
        <c:axId val="49406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67960"/>
        <c:crosses val="autoZero"/>
        <c:auto val="1"/>
        <c:lblAlgn val="ctr"/>
        <c:lblOffset val="100"/>
        <c:noMultiLvlLbl val="0"/>
      </c:catAx>
      <c:valAx>
        <c:axId val="49406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6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71096"/>
        <c:axId val="494073448"/>
      </c:barChart>
      <c:catAx>
        <c:axId val="49407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73448"/>
        <c:crosses val="autoZero"/>
        <c:auto val="1"/>
        <c:lblAlgn val="ctr"/>
        <c:lblOffset val="100"/>
        <c:noMultiLvlLbl val="0"/>
      </c:catAx>
      <c:valAx>
        <c:axId val="49407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7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1636.6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74232"/>
        <c:axId val="494676064"/>
      </c:barChart>
      <c:catAx>
        <c:axId val="49407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76064"/>
        <c:crosses val="autoZero"/>
        <c:auto val="1"/>
        <c:lblAlgn val="ctr"/>
        <c:lblOffset val="100"/>
        <c:noMultiLvlLbl val="0"/>
      </c:catAx>
      <c:valAx>
        <c:axId val="49467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7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3949.2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681160"/>
        <c:axId val="494681552"/>
      </c:barChart>
      <c:catAx>
        <c:axId val="49468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81552"/>
        <c:crosses val="autoZero"/>
        <c:auto val="1"/>
        <c:lblAlgn val="ctr"/>
        <c:lblOffset val="100"/>
        <c:noMultiLvlLbl val="0"/>
      </c:catAx>
      <c:valAx>
        <c:axId val="4946815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8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677632"/>
        <c:axId val="494678808"/>
      </c:barChart>
      <c:catAx>
        <c:axId val="49467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78808"/>
        <c:crosses val="autoZero"/>
        <c:auto val="1"/>
        <c:lblAlgn val="ctr"/>
        <c:lblOffset val="100"/>
        <c:noMultiLvlLbl val="0"/>
      </c:catAx>
      <c:valAx>
        <c:axId val="494678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678024"/>
        <c:axId val="494681944"/>
      </c:barChart>
      <c:catAx>
        <c:axId val="49467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81944"/>
        <c:crosses val="autoZero"/>
        <c:auto val="1"/>
        <c:lblAlgn val="ctr"/>
        <c:lblOffset val="100"/>
        <c:noMultiLvlLbl val="0"/>
      </c:catAx>
      <c:valAx>
        <c:axId val="49468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7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679200"/>
        <c:axId val="494682336"/>
      </c:barChart>
      <c:catAx>
        <c:axId val="49467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82336"/>
        <c:crosses val="autoZero"/>
        <c:auto val="1"/>
        <c:lblAlgn val="ctr"/>
        <c:lblOffset val="100"/>
        <c:noMultiLvlLbl val="0"/>
      </c:catAx>
      <c:valAx>
        <c:axId val="494682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7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1006.4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679592"/>
        <c:axId val="494676456"/>
      </c:barChart>
      <c:catAx>
        <c:axId val="4946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76456"/>
        <c:crosses val="autoZero"/>
        <c:auto val="1"/>
        <c:lblAlgn val="ctr"/>
        <c:lblOffset val="100"/>
        <c:noMultiLvlLbl val="0"/>
      </c:catAx>
      <c:valAx>
        <c:axId val="494676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7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680768"/>
        <c:axId val="494675672"/>
      </c:barChart>
      <c:catAx>
        <c:axId val="49468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675672"/>
        <c:crosses val="autoZero"/>
        <c:auto val="1"/>
        <c:lblAlgn val="ctr"/>
        <c:lblOffset val="100"/>
        <c:noMultiLvlLbl val="0"/>
      </c:catAx>
      <c:valAx>
        <c:axId val="49467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68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03872"/>
        <c:axId val="495605832"/>
      </c:barChart>
      <c:catAx>
        <c:axId val="4956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05832"/>
        <c:crosses val="autoZero"/>
        <c:auto val="1"/>
        <c:lblAlgn val="ctr"/>
        <c:lblOffset val="100"/>
        <c:noMultiLvlLbl val="0"/>
      </c:catAx>
      <c:valAx>
        <c:axId val="495605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15280"/>
        <c:axId val="265613320"/>
      </c:barChart>
      <c:catAx>
        <c:axId val="26561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13320"/>
        <c:crosses val="autoZero"/>
        <c:auto val="1"/>
        <c:lblAlgn val="ctr"/>
        <c:lblOffset val="100"/>
        <c:noMultiLvlLbl val="0"/>
      </c:catAx>
      <c:valAx>
        <c:axId val="265613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1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06224"/>
        <c:axId val="495601520"/>
      </c:barChart>
      <c:catAx>
        <c:axId val="49560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01520"/>
        <c:crosses val="autoZero"/>
        <c:auto val="1"/>
        <c:lblAlgn val="ctr"/>
        <c:lblOffset val="100"/>
        <c:noMultiLvlLbl val="0"/>
      </c:catAx>
      <c:valAx>
        <c:axId val="49560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0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08968"/>
        <c:axId val="495602696"/>
      </c:barChart>
      <c:catAx>
        <c:axId val="49560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02696"/>
        <c:crosses val="autoZero"/>
        <c:auto val="1"/>
        <c:lblAlgn val="ctr"/>
        <c:lblOffset val="100"/>
        <c:noMultiLvlLbl val="0"/>
      </c:catAx>
      <c:valAx>
        <c:axId val="49560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0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</c:v>
                </c:pt>
                <c:pt idx="1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601912"/>
        <c:axId val="495603480"/>
      </c:barChart>
      <c:catAx>
        <c:axId val="49560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03480"/>
        <c:crosses val="autoZero"/>
        <c:auto val="1"/>
        <c:lblAlgn val="ctr"/>
        <c:lblOffset val="100"/>
        <c:noMultiLvlLbl val="0"/>
      </c:catAx>
      <c:valAx>
        <c:axId val="49560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0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13.787454</c:v>
                </c:pt>
                <c:pt idx="1">
                  <c:v>18.340733</c:v>
                </c:pt>
                <c:pt idx="2">
                  <c:v>17.256354999999999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07792"/>
        <c:axId val="495607400"/>
      </c:barChart>
      <c:catAx>
        <c:axId val="49560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07400"/>
        <c:crosses val="autoZero"/>
        <c:auto val="1"/>
        <c:lblAlgn val="ctr"/>
        <c:lblOffset val="100"/>
        <c:noMultiLvlLbl val="0"/>
      </c:catAx>
      <c:valAx>
        <c:axId val="495607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0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08184"/>
        <c:axId val="495604264"/>
      </c:barChart>
      <c:catAx>
        <c:axId val="49560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04264"/>
        <c:crosses val="autoZero"/>
        <c:auto val="1"/>
        <c:lblAlgn val="ctr"/>
        <c:lblOffset val="100"/>
        <c:noMultiLvlLbl val="0"/>
      </c:catAx>
      <c:valAx>
        <c:axId val="49560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0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</c:v>
                </c:pt>
                <c:pt idx="1">
                  <c:v>9.9</c:v>
                </c:pt>
                <c:pt idx="2">
                  <c:v>15.1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604656"/>
        <c:axId val="493780224"/>
      </c:barChart>
      <c:catAx>
        <c:axId val="49560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80224"/>
        <c:crosses val="autoZero"/>
        <c:auto val="1"/>
        <c:lblAlgn val="ctr"/>
        <c:lblOffset val="100"/>
        <c:noMultiLvlLbl val="0"/>
      </c:catAx>
      <c:valAx>
        <c:axId val="49378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0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2679.2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72776"/>
        <c:axId val="493779832"/>
      </c:barChart>
      <c:catAx>
        <c:axId val="49377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9832"/>
        <c:crosses val="autoZero"/>
        <c:auto val="1"/>
        <c:lblAlgn val="ctr"/>
        <c:lblOffset val="100"/>
        <c:noMultiLvlLbl val="0"/>
      </c:catAx>
      <c:valAx>
        <c:axId val="49377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73168"/>
        <c:axId val="493778264"/>
      </c:barChart>
      <c:catAx>
        <c:axId val="49377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8264"/>
        <c:crosses val="autoZero"/>
        <c:auto val="1"/>
        <c:lblAlgn val="ctr"/>
        <c:lblOffset val="100"/>
        <c:noMultiLvlLbl val="0"/>
      </c:catAx>
      <c:valAx>
        <c:axId val="493778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73952"/>
        <c:axId val="493773560"/>
      </c:barChart>
      <c:catAx>
        <c:axId val="49377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3560"/>
        <c:crosses val="autoZero"/>
        <c:auto val="1"/>
        <c:lblAlgn val="ctr"/>
        <c:lblOffset val="100"/>
        <c:noMultiLvlLbl val="0"/>
      </c:catAx>
      <c:valAx>
        <c:axId val="49377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19592"/>
        <c:axId val="265613712"/>
      </c:barChart>
      <c:catAx>
        <c:axId val="2656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13712"/>
        <c:crosses val="autoZero"/>
        <c:auto val="1"/>
        <c:lblAlgn val="ctr"/>
        <c:lblOffset val="100"/>
        <c:noMultiLvlLbl val="0"/>
      </c:catAx>
      <c:valAx>
        <c:axId val="26561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1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75520"/>
        <c:axId val="493778656"/>
      </c:barChart>
      <c:catAx>
        <c:axId val="49377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8656"/>
        <c:crosses val="autoZero"/>
        <c:auto val="1"/>
        <c:lblAlgn val="ctr"/>
        <c:lblOffset val="100"/>
        <c:noMultiLvlLbl val="0"/>
      </c:catAx>
      <c:valAx>
        <c:axId val="49377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79440"/>
        <c:axId val="493775912"/>
      </c:barChart>
      <c:catAx>
        <c:axId val="49377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5912"/>
        <c:crosses val="autoZero"/>
        <c:auto val="1"/>
        <c:lblAlgn val="ctr"/>
        <c:lblOffset val="100"/>
        <c:noMultiLvlLbl val="0"/>
      </c:catAx>
      <c:valAx>
        <c:axId val="49377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76696"/>
        <c:axId val="493777480"/>
      </c:barChart>
      <c:catAx>
        <c:axId val="49377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7480"/>
        <c:crosses val="autoZero"/>
        <c:auto val="1"/>
        <c:lblAlgn val="ctr"/>
        <c:lblOffset val="100"/>
        <c:noMultiLvlLbl val="0"/>
      </c:catAx>
      <c:valAx>
        <c:axId val="49377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12144"/>
        <c:axId val="265614496"/>
      </c:barChart>
      <c:catAx>
        <c:axId val="26561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14496"/>
        <c:crosses val="autoZero"/>
        <c:auto val="1"/>
        <c:lblAlgn val="ctr"/>
        <c:lblOffset val="100"/>
        <c:noMultiLvlLbl val="0"/>
      </c:catAx>
      <c:valAx>
        <c:axId val="26561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1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18024"/>
        <c:axId val="265616848"/>
      </c:barChart>
      <c:catAx>
        <c:axId val="26561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16848"/>
        <c:crosses val="autoZero"/>
        <c:auto val="1"/>
        <c:lblAlgn val="ctr"/>
        <c:lblOffset val="100"/>
        <c:noMultiLvlLbl val="0"/>
      </c:catAx>
      <c:valAx>
        <c:axId val="265616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1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67568"/>
        <c:axId val="494071880"/>
      </c:barChart>
      <c:catAx>
        <c:axId val="49406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71880"/>
        <c:crosses val="autoZero"/>
        <c:auto val="1"/>
        <c:lblAlgn val="ctr"/>
        <c:lblOffset val="100"/>
        <c:noMultiLvlLbl val="0"/>
      </c:catAx>
      <c:valAx>
        <c:axId val="49407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6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69528"/>
        <c:axId val="494071488"/>
      </c:barChart>
      <c:catAx>
        <c:axId val="49406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71488"/>
        <c:crosses val="autoZero"/>
        <c:auto val="1"/>
        <c:lblAlgn val="ctr"/>
        <c:lblOffset val="100"/>
        <c:noMultiLvlLbl val="0"/>
      </c:catAx>
      <c:valAx>
        <c:axId val="4940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6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836.6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72664"/>
        <c:axId val="494073056"/>
      </c:barChart>
      <c:catAx>
        <c:axId val="49407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73056"/>
        <c:crosses val="autoZero"/>
        <c:auto val="1"/>
        <c:lblAlgn val="ctr"/>
        <c:lblOffset val="100"/>
        <c:noMultiLvlLbl val="0"/>
      </c:catAx>
      <c:valAx>
        <c:axId val="49407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7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69920"/>
        <c:axId val="494070312"/>
      </c:barChart>
      <c:catAx>
        <c:axId val="49406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70312"/>
        <c:crosses val="autoZero"/>
        <c:auto val="1"/>
        <c:lblAlgn val="ctr"/>
        <c:lblOffset val="100"/>
        <c:noMultiLvlLbl val="0"/>
      </c:catAx>
      <c:valAx>
        <c:axId val="49407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6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김성종, ID : H1900503)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11일 16:35:29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2679.2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</v>
      </c>
      <c r="G8" s="59">
        <f>'DRIs DATA 입력'!G8</f>
        <v>9.9</v>
      </c>
      <c r="H8" s="59">
        <f>'DRIs DATA 입력'!H8</f>
        <v>15.1</v>
      </c>
      <c r="I8" s="46"/>
      <c r="J8" s="59" t="s">
        <v>216</v>
      </c>
      <c r="K8" s="59">
        <f>'DRIs DATA 입력'!K8</f>
        <v>3.2</v>
      </c>
      <c r="L8" s="59">
        <f>'DRIs DATA 입력'!L8</f>
        <v>11.3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612.4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392.3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124.9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836.6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664.8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1636.6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5811.8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3949.2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120.2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210.7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1006.4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645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114.3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2200</v>
      </c>
      <c r="C6" s="70">
        <v>2679.2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50</v>
      </c>
      <c r="P6" s="70">
        <v>60</v>
      </c>
      <c r="Q6" s="70">
        <v>0</v>
      </c>
      <c r="R6" s="70">
        <v>0</v>
      </c>
      <c r="S6" s="70">
        <v>84.7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31.6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75</v>
      </c>
      <c r="G8" s="70">
        <v>9.9</v>
      </c>
      <c r="H8" s="70">
        <v>15.1</v>
      </c>
      <c r="I8" s="68"/>
      <c r="J8" s="70" t="s">
        <v>216</v>
      </c>
      <c r="K8" s="70">
        <v>3.2</v>
      </c>
      <c r="L8" s="70">
        <v>11.3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530</v>
      </c>
      <c r="C16" s="70">
        <v>750</v>
      </c>
      <c r="D16" s="70">
        <v>0</v>
      </c>
      <c r="E16" s="70">
        <v>3000</v>
      </c>
      <c r="F16" s="70">
        <v>612.4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22.6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6.2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392.3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124.9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2.1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1.8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21.8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2.5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836.6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9.4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3.1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1.4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600</v>
      </c>
      <c r="C36" s="70">
        <v>750</v>
      </c>
      <c r="D36" s="70">
        <v>0</v>
      </c>
      <c r="E36" s="70">
        <v>2000</v>
      </c>
      <c r="F36" s="70">
        <v>664.8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1636.6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5811.8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3949.2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120.2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210.7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7</v>
      </c>
      <c r="C46" s="70">
        <v>10</v>
      </c>
      <c r="D46" s="70">
        <v>0</v>
      </c>
      <c r="E46" s="70">
        <v>45</v>
      </c>
      <c r="F46" s="70">
        <v>17.3</v>
      </c>
      <c r="G46" s="68"/>
      <c r="H46" s="70" t="s">
        <v>24</v>
      </c>
      <c r="I46" s="70">
        <v>8</v>
      </c>
      <c r="J46" s="70">
        <v>9</v>
      </c>
      <c r="K46" s="70">
        <v>0</v>
      </c>
      <c r="L46" s="70">
        <v>35</v>
      </c>
      <c r="M46" s="70">
        <v>14.8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1006.4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0.3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4.7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645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114.3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50</v>
      </c>
      <c r="E2" s="68">
        <v>2679.1869999999999</v>
      </c>
      <c r="F2" s="68">
        <v>421.17813000000001</v>
      </c>
      <c r="G2" s="68">
        <v>55.455460000000002</v>
      </c>
      <c r="H2" s="68">
        <v>30.47936</v>
      </c>
      <c r="I2" s="68">
        <v>24.976099000000001</v>
      </c>
      <c r="J2" s="68">
        <v>84.742096000000004</v>
      </c>
      <c r="K2" s="68">
        <v>49.145412</v>
      </c>
      <c r="L2" s="68">
        <v>35.596679999999999</v>
      </c>
      <c r="M2" s="68">
        <v>31.628530000000001</v>
      </c>
      <c r="N2" s="68">
        <v>4.7169495000000001</v>
      </c>
      <c r="O2" s="68">
        <v>14.7169285</v>
      </c>
      <c r="P2" s="68">
        <v>1345.7831000000001</v>
      </c>
      <c r="Q2" s="68">
        <v>27.553481999999999</v>
      </c>
      <c r="R2" s="68">
        <v>612.39670000000001</v>
      </c>
      <c r="S2" s="68">
        <v>118.60101</v>
      </c>
      <c r="T2" s="68">
        <v>5925.55</v>
      </c>
      <c r="U2" s="68">
        <v>6.1663512999999996</v>
      </c>
      <c r="V2" s="68">
        <v>22.608376</v>
      </c>
      <c r="W2" s="68">
        <v>392.31405999999998</v>
      </c>
      <c r="X2" s="68">
        <v>124.88818000000001</v>
      </c>
      <c r="Y2" s="68">
        <v>2.1430313999999999</v>
      </c>
      <c r="Z2" s="68">
        <v>1.8417143</v>
      </c>
      <c r="AA2" s="68">
        <v>21.811164999999999</v>
      </c>
      <c r="AB2" s="68">
        <v>2.500956</v>
      </c>
      <c r="AC2" s="68">
        <v>836.56479999999999</v>
      </c>
      <c r="AD2" s="68">
        <v>9.3571910000000003</v>
      </c>
      <c r="AE2" s="68">
        <v>3.0773058</v>
      </c>
      <c r="AF2" s="68">
        <v>1.4463439</v>
      </c>
      <c r="AG2" s="68">
        <v>664.7998</v>
      </c>
      <c r="AH2" s="68">
        <v>407.56304999999998</v>
      </c>
      <c r="AI2" s="68">
        <v>257.23676</v>
      </c>
      <c r="AJ2" s="68">
        <v>1636.5813000000001</v>
      </c>
      <c r="AK2" s="68">
        <v>5811.8145000000004</v>
      </c>
      <c r="AL2" s="68">
        <v>120.20751</v>
      </c>
      <c r="AM2" s="68">
        <v>3949.2226999999998</v>
      </c>
      <c r="AN2" s="68">
        <v>210.66193000000001</v>
      </c>
      <c r="AO2" s="68">
        <v>17.270652999999999</v>
      </c>
      <c r="AP2" s="68">
        <v>12.487568</v>
      </c>
      <c r="AQ2" s="68">
        <v>4.7830839999999997</v>
      </c>
      <c r="AR2" s="68">
        <v>14.810127</v>
      </c>
      <c r="AS2" s="68">
        <v>1006.3689000000001</v>
      </c>
      <c r="AT2" s="68">
        <v>0.29858032000000001</v>
      </c>
      <c r="AU2" s="68">
        <v>4.7270446000000002</v>
      </c>
      <c r="AV2" s="68">
        <v>644.98803999999996</v>
      </c>
      <c r="AW2" s="68">
        <v>114.317894</v>
      </c>
      <c r="AX2" s="68">
        <v>0.18385045</v>
      </c>
      <c r="AY2" s="68">
        <v>1.8429023</v>
      </c>
      <c r="AZ2" s="68">
        <v>436.67169999999999</v>
      </c>
      <c r="BA2" s="68">
        <v>49.393189999999997</v>
      </c>
      <c r="BB2" s="68">
        <v>13.787454</v>
      </c>
      <c r="BC2" s="68">
        <v>18.340733</v>
      </c>
      <c r="BD2" s="68">
        <v>17.256354999999999</v>
      </c>
      <c r="BE2" s="68">
        <v>0.82078870000000004</v>
      </c>
      <c r="BF2" s="68">
        <v>4.5719232999999999</v>
      </c>
      <c r="BG2" s="68">
        <v>6.9387240000000003E-3</v>
      </c>
      <c r="BH2" s="68">
        <v>1.2811408E-2</v>
      </c>
      <c r="BI2" s="68">
        <v>1.2959795E-2</v>
      </c>
      <c r="BJ2" s="68">
        <v>8.6861209999999994E-2</v>
      </c>
      <c r="BK2" s="68">
        <v>5.3374800000000001E-4</v>
      </c>
      <c r="BL2" s="68">
        <v>0.40976511999999998</v>
      </c>
      <c r="BM2" s="68">
        <v>2.7356419999999999</v>
      </c>
      <c r="BN2" s="68">
        <v>0.59047680000000002</v>
      </c>
      <c r="BO2" s="68">
        <v>50.465850000000003</v>
      </c>
      <c r="BP2" s="68">
        <v>7.3907957</v>
      </c>
      <c r="BQ2" s="68">
        <v>17.788350999999999</v>
      </c>
      <c r="BR2" s="68">
        <v>77.473206000000005</v>
      </c>
      <c r="BS2" s="68">
        <v>31.904389999999999</v>
      </c>
      <c r="BT2" s="68">
        <v>6.8604592999999996</v>
      </c>
      <c r="BU2" s="68">
        <v>0.33441415000000002</v>
      </c>
      <c r="BV2" s="68">
        <v>5.6149177000000002E-2</v>
      </c>
      <c r="BW2" s="68">
        <v>0.59266615</v>
      </c>
      <c r="BX2" s="68">
        <v>1.1616199</v>
      </c>
      <c r="BY2" s="68">
        <v>0.19811989999999999</v>
      </c>
      <c r="BZ2" s="68">
        <v>1.1085178999999999E-3</v>
      </c>
      <c r="CA2" s="68">
        <v>1.5095749000000001</v>
      </c>
      <c r="CB2" s="68">
        <v>3.3217735999999998E-2</v>
      </c>
      <c r="CC2" s="68">
        <v>0.10651336</v>
      </c>
      <c r="CD2" s="68">
        <v>1.1362975</v>
      </c>
      <c r="CE2" s="68">
        <v>0.14359440000000001</v>
      </c>
      <c r="CF2" s="68">
        <v>0.30751598000000002</v>
      </c>
      <c r="CG2" s="68">
        <v>0</v>
      </c>
      <c r="CH2" s="68">
        <v>2.403491E-2</v>
      </c>
      <c r="CI2" s="68">
        <v>6.3704499999999997E-3</v>
      </c>
      <c r="CJ2" s="68">
        <v>2.4906902</v>
      </c>
      <c r="CK2" s="68">
        <v>3.9253823E-2</v>
      </c>
      <c r="CL2" s="68">
        <v>3.0651405</v>
      </c>
      <c r="CM2" s="68">
        <v>2.8163632999999999</v>
      </c>
      <c r="CN2" s="68">
        <v>2860.7952</v>
      </c>
      <c r="CO2" s="68">
        <v>4951.1260000000002</v>
      </c>
      <c r="CP2" s="68">
        <v>2609.4548</v>
      </c>
      <c r="CQ2" s="68">
        <v>1009.52905</v>
      </c>
      <c r="CR2" s="68">
        <v>557.56226000000004</v>
      </c>
      <c r="CS2" s="68">
        <v>604.3075</v>
      </c>
      <c r="CT2" s="68">
        <v>2818.6046999999999</v>
      </c>
      <c r="CU2" s="68">
        <v>1573.1682000000001</v>
      </c>
      <c r="CV2" s="68">
        <v>1928.4163000000001</v>
      </c>
      <c r="CW2" s="68">
        <v>1725.5732</v>
      </c>
      <c r="CX2" s="68">
        <v>470.88051999999999</v>
      </c>
      <c r="CY2" s="68">
        <v>3820.1304</v>
      </c>
      <c r="CZ2" s="68">
        <v>1620.6703</v>
      </c>
      <c r="DA2" s="68">
        <v>4151.8945000000003</v>
      </c>
      <c r="DB2" s="68">
        <v>4209.3765000000003</v>
      </c>
      <c r="DC2" s="68">
        <v>5735.2255999999998</v>
      </c>
      <c r="DD2" s="68">
        <v>8485.4349999999995</v>
      </c>
      <c r="DE2" s="68">
        <v>1866.6521</v>
      </c>
      <c r="DF2" s="68">
        <v>4600.8247000000001</v>
      </c>
      <c r="DG2" s="68">
        <v>2016.5129999999999</v>
      </c>
      <c r="DH2" s="68">
        <v>130.62015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49.393189999999997</v>
      </c>
      <c r="B6">
        <f>BB2</f>
        <v>13.787454</v>
      </c>
      <c r="C6">
        <f>BC2</f>
        <v>18.340733</v>
      </c>
      <c r="D6">
        <f>BD2</f>
        <v>17.256354999999999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6" sqref="G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25681</v>
      </c>
      <c r="C2" s="56">
        <f ca="1">YEAR(TODAY())-YEAR(B2)+IF(TODAY()&gt;=DATE(YEAR(TODAY()),MONTH(B2),DAY(B2)),0,-1)</f>
        <v>50</v>
      </c>
      <c r="E2" s="52">
        <v>178.4</v>
      </c>
      <c r="F2" s="53" t="s">
        <v>39</v>
      </c>
      <c r="G2" s="52">
        <v>72.099999999999994</v>
      </c>
      <c r="H2" s="51" t="s">
        <v>41</v>
      </c>
      <c r="I2" s="78">
        <f>ROUND(G3/E3^2,1)</f>
        <v>22.7</v>
      </c>
    </row>
    <row r="3" spans="1:9" x14ac:dyDescent="0.3">
      <c r="E3" s="51">
        <f>E2/100</f>
        <v>1.784</v>
      </c>
      <c r="F3" s="51" t="s">
        <v>40</v>
      </c>
      <c r="G3" s="51">
        <f>G2</f>
        <v>72.099999999999994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44152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김성종, ID : H1900503)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11일 16:35:29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44152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50</v>
      </c>
      <c r="G12" s="143"/>
      <c r="H12" s="143"/>
      <c r="I12" s="143"/>
      <c r="K12" s="134">
        <f>'개인정보 및 신체계측 입력'!E2</f>
        <v>178.4</v>
      </c>
      <c r="L12" s="135"/>
      <c r="M12" s="128">
        <f>'개인정보 및 신체계측 입력'!G2</f>
        <v>72.099999999999994</v>
      </c>
      <c r="N12" s="129"/>
      <c r="O12" s="124" t="s">
        <v>271</v>
      </c>
      <c r="P12" s="118"/>
      <c r="Q12" s="121">
        <f>'개인정보 및 신체계측 입력'!I2</f>
        <v>22.7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김성종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75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9.9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15.1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0.9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11.3</v>
      </c>
      <c r="L72" s="36" t="s">
        <v>53</v>
      </c>
      <c r="M72" s="36">
        <f>ROUND('DRIs DATA'!K8,1)</f>
        <v>3.2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81.650000000000006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188.33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124.9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166.67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83.1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387.45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173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2021-01-12T01:57:22Z</dcterms:modified>
</cp:coreProperties>
</file>