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<sst xmlns="http://schemas.openxmlformats.org/spreadsheetml/2006/main" count="692" uniqueCount="283">
  <si>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</si>
  <si>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</si>
  <si>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</si>
  <si>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</si>
  <si>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</si>
  <si>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</si>
  <si>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</si>
  <si>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</si>
  <si>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</si>
  <si>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</si>
  <si>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</si>
  <si>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</si>
  <si>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</si>
  <si>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</si>
  <si>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</si>
  <si>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</si>
  <si>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</si>
  <si>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</si>
  <si>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</si>
  <si>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</si>
  <si>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</si>
  <si>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</si>
  <si>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</si>
  <si>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</si>
  <si>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</si>
  <si>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</si>
  <si>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</si>
  <si>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</si>
  <si>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</si>
  <si>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</si>
  <si>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</si>
  <si>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</si>
  <si>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</si>
  <si>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</si>
  <si>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</si>
  <si>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</si>
  <si>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</si>
  <si>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</si>
  <si>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</si>
  <si>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</si>
  <si>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</si>
  <si>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</si>
  <si>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</si>
  <si>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</si>
  <si>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</si>
  <si>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</si>
  <si>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</si>
  <si>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</si>
  <si>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</si>
  <si>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</si>
  <si>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</si>
  <si>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</si>
  <si>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</si>
  <si>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</si>
  <si>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</si>
  <si>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</si>
  <si>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</si>
  <si>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</si>
  <si>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</si>
  <si>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</si>
  <si>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</si>
  <si>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</si>
  <si>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</si>
  <si>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</si>
  <si>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</si>
  <si>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</si>
  <si>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</si>
  <si>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</si>
  <si>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</si>
  <si>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</si>
  <si>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</si>
  <si>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</si>
  <si>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</si>
  <si>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</si>
  <si>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</si>
  <si>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</si>
  <si>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</si>
  <si>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</si>
  <si>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</si>
  <si>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</si>
  <si>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</si>
  <si>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</si>
  <si>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</si>
  <si>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</si>
  <si>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</si>
  <si>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</si>
  <si>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</si>
  <si>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</si>
  <si>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</si>
  <si>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</si>
  <si>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</si>
  <si>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</si>
  <si>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</si>
  <si>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</si>
  <si>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</si>
  <si>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</si>
  <si>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</si>
  <si>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</si>
  <si>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</si>
  <si>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</si>
  <si>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</si>
  <si>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</si>
  <si>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</si>
  <si>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</si>
  <si>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</si>
  <si>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</si>
  <si>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</si>
  <si>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</si>
  <si>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</si>
  <si>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</si>
  <si>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</si>
  <si>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</si>
  <si>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</si>
  <si>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</si>
  <si>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</si>
  <si>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</si>
  <si>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</si>
  <si>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</si>
  <si>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</si>
  <si>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</si>
  <si>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</si>
  <si>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</si>
  <si>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</si>
  <si>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</si>
  <si>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</si>
  <si>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</si>
  <si>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</si>
  <si>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</si>
  <si>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</si>
  <si>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</si>
  <si>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</si>
  <si>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</si>
  <si>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</si>
  <si>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</si>
  <si>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</si>
  <si>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</si>
  <si>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</si>
  <si>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</si>
  <si>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</si>
  <si>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</si>
  <si>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</si>
  <si>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</si>
  <si>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</si>
  <si>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</si>
  <si>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</si>
  <si>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</si>
  <si>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</si>
  <si>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</si>
  <si>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</si>
  <si>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</si>
  <si>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</si>
  <si>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</si>
  <si>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</si>
  <si>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</si>
  <si>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</si>
  <si>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</si>
  <si>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</si>
  <si>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</si>
  <si>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</si>
  <si>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</si>
  <si>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</si>
  <si>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</si>
  <si>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</si>
  <si>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</si>
  <si>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</si>
  <si>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</si>
  <si>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</si>
  <si>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</si>
  <si>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</si>
  <si>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</si>
  <si>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</si>
  <si>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</si>
  <si>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</si>
  <si>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</si>
  <si>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</si>
  <si>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</si>
  <si>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</si>
  <si>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</si>
  <si>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</si>
  <si>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</si>
  <si>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</si>
  <si>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</si>
  <si>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</si>
  <si>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</si>
  <si>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</si>
  <si>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</si>
  <si>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</si>
  <si>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</si>
  <si>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</si>
  <si>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</si>
  <si>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</si>
  <si>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</si>
  <si>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</si>
  <si>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</si>
  <si>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</si>
  <si>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</si>
  <si>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</si>
  <si>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</si>
  <si>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</si>
  <si>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</si>
  <si>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</si>
  <si>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</si>
  <si>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</si>
  <si>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</si>
  <si>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</si>
  <si>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</si>
  <si>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</si>
  <si>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</si>
  <si>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</si>
  <si>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</si>
  <si>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</si>
  <si>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</si>
  <si>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</si>
  <si>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</si>
  <si>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</si>
  <si>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</si>
  <si>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</si>
  <si>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</si>
  <si>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</si>
  <si>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</si>
  <si>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</si>
  <si>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</si>
  <si>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</si>
  <si>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</si>
  <si>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</si>
  <si>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</si>
  <si>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</si>
  <si>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</si>
  <si>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</si>
  <si>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</si>
  <si>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</si>
  <si>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</si>
  <si>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</si>
  <si>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</si>
  <si>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</si>
  <si>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</si>
  <si>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</si>
  <si>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</si>
  <si>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</si>
  <si>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</si>
  <si>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</si>
  <si>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</si>
  <si>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</si>
  <si>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</si>
  <si>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</si>
  <si>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</si>
  <si>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</si>
  <si>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</si>
  <si>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</si>
  <si>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</si>
  <si>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</si>
  <si>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</si>
  <si>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</si>
  <si>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</si>
  <si>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</si>
  <si>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</si>
  <si>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</si>
  <si>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</si>
  <si>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</si>
  <si>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</si>
  <si>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</si>
  <si>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</si>
  <si>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</si>
  <si>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</si>
  <si>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</si>
  <si>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</si>
  <si>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</si>
  <si>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</si>
  <si>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</si>
  <si>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</si>
  <si>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</si>
  <si>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</si>
  <si>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</si>
  <si>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</si>
  <si>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</si>
  <si>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</si>
  <si>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</si>
  <si>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</si>
  <si>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유명희, ID : H1900511)</t>
  </si>
  <si>
    <t>2021년 01월 13일 10:41:14</t>
  </si>
  <si>
    <t>H1900511</t>
  </si>
  <si>
    <t>유명희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</si>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</sst>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4632"/>
        <c:axId val="255759336"/>
      </c:barChart>
      <c:catAx>
        <c:axId val="25575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9336"/>
        <c:crosses val="autoZero"/>
        <c:auto val="1"/>
        <c:lblAlgn val="ctr"/>
        <c:lblOffset val="100"/>
        <c:noMultiLvlLbl val="0"/>
      </c:catAx>
      <c:valAx>
        <c:axId val="25575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7160"/>
        <c:axId val="256205592"/>
      </c:barChart>
      <c:catAx>
        <c:axId val="25620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5592"/>
        <c:crosses val="autoZero"/>
        <c:auto val="1"/>
        <c:lblAlgn val="ctr"/>
        <c:lblOffset val="100"/>
        <c:noMultiLvlLbl val="0"/>
      </c:catAx>
      <c:valAx>
        <c:axId val="25620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336"/>
        <c:axId val="256211080"/>
      </c:barChart>
      <c:catAx>
        <c:axId val="2562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11080"/>
        <c:crosses val="autoZero"/>
        <c:auto val="1"/>
        <c:lblAlgn val="ctr"/>
        <c:lblOffset val="100"/>
        <c:noMultiLvlLbl val="0"/>
      </c:catAx>
      <c:valAx>
        <c:axId val="25621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728"/>
        <c:axId val="256209120"/>
      </c:barChart>
      <c:catAx>
        <c:axId val="2562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120"/>
        <c:crosses val="autoZero"/>
        <c:auto val="1"/>
        <c:lblAlgn val="ctr"/>
        <c:lblOffset val="100"/>
        <c:noMultiLvlLbl val="0"/>
      </c:catAx>
      <c:valAx>
        <c:axId val="2562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0688"/>
        <c:axId val="256209904"/>
      </c:barChart>
      <c:catAx>
        <c:axId val="2562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904"/>
        <c:crosses val="autoZero"/>
        <c:auto val="1"/>
        <c:lblAlgn val="ctr"/>
        <c:lblOffset val="100"/>
        <c:noMultiLvlLbl val="0"/>
      </c:catAx>
      <c:valAx>
        <c:axId val="25620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1472"/>
        <c:axId val="256616240"/>
      </c:barChart>
      <c:catAx>
        <c:axId val="2562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240"/>
        <c:crosses val="autoZero"/>
        <c:auto val="1"/>
        <c:lblAlgn val="ctr"/>
        <c:lblOffset val="100"/>
        <c:noMultiLvlLbl val="0"/>
      </c:catAx>
      <c:valAx>
        <c:axId val="25661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280"/>
        <c:axId val="256618984"/>
      </c:barChart>
      <c:catAx>
        <c:axId val="25661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984"/>
        <c:crosses val="autoZero"/>
        <c:auto val="1"/>
        <c:lblAlgn val="ctr"/>
        <c:lblOffset val="100"/>
        <c:noMultiLvlLbl val="0"/>
      </c:catAx>
      <c:valAx>
        <c:axId val="25661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5456"/>
        <c:axId val="256613888"/>
      </c:barChart>
      <c:catAx>
        <c:axId val="25661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888"/>
        <c:crosses val="autoZero"/>
        <c:auto val="1"/>
        <c:lblAlgn val="ctr"/>
        <c:lblOffset val="100"/>
        <c:noMultiLvlLbl val="0"/>
      </c:catAx>
      <c:valAx>
        <c:axId val="25661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376"/>
        <c:axId val="256612320"/>
      </c:barChart>
      <c:catAx>
        <c:axId val="25661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2320"/>
        <c:crosses val="autoZero"/>
        <c:auto val="1"/>
        <c:lblAlgn val="ctr"/>
        <c:lblOffset val="100"/>
        <c:noMultiLvlLbl val="0"/>
      </c:catAx>
      <c:valAx>
        <c:axId val="256612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3104"/>
        <c:axId val="256613496"/>
      </c:barChart>
      <c:catAx>
        <c:axId val="25661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496"/>
        <c:crosses val="autoZero"/>
        <c:auto val="1"/>
        <c:lblAlgn val="ctr"/>
        <c:lblOffset val="100"/>
        <c:noMultiLvlLbl val="0"/>
      </c:catAx>
      <c:valAx>
        <c:axId val="25661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672"/>
        <c:axId val="256615064"/>
      </c:barChart>
      <c:catAx>
        <c:axId val="25661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5064"/>
        <c:crosses val="autoZero"/>
        <c:auto val="1"/>
        <c:lblAlgn val="ctr"/>
        <c:lblOffset val="100"/>
        <c:noMultiLvlLbl val="0"/>
      </c:catAx>
      <c:valAx>
        <c:axId val="25661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9728"/>
        <c:axId val="255754240"/>
      </c:barChart>
      <c:catAx>
        <c:axId val="2557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4240"/>
        <c:crosses val="autoZero"/>
        <c:auto val="1"/>
        <c:lblAlgn val="ctr"/>
        <c:lblOffset val="100"/>
        <c:noMultiLvlLbl val="0"/>
      </c:catAx>
      <c:valAx>
        <c:axId val="255754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632"/>
        <c:axId val="256617416"/>
      </c:barChart>
      <c:catAx>
        <c:axId val="25661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7416"/>
        <c:crosses val="autoZero"/>
        <c:auto val="1"/>
        <c:lblAlgn val="ctr"/>
        <c:lblOffset val="100"/>
        <c:noMultiLvlLbl val="0"/>
      </c:catAx>
      <c:valAx>
        <c:axId val="25661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4296"/>
        <c:axId val="257122336"/>
      </c:barChart>
      <c:catAx>
        <c:axId val="25712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2336"/>
        <c:crosses val="autoZero"/>
        <c:auto val="1"/>
        <c:lblAlgn val="ctr"/>
        <c:lblOffset val="100"/>
        <c:noMultiLvlLbl val="0"/>
      </c:catAx>
      <c:valAx>
        <c:axId val="2571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</c:v>
                </c:pt>
                <c:pt idx="1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3512"/>
        <c:axId val="257126648"/>
      </c:barChart>
      <c:catAx>
        <c:axId val="2571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648"/>
        <c:crosses val="autoZero"/>
        <c:auto val="1"/>
        <c:lblAlgn val="ctr"/>
        <c:lblOffset val="100"/>
        <c:noMultiLvlLbl val="0"/>
      </c:catAx>
      <c:valAx>
        <c:axId val="25712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8.6859199999999994</c:v>
                </c:pt>
                <c:pt idx="1">
                  <c:v>7.6166773000000001</c:v>
                </c:pt>
                <c:pt idx="2">
                  <c:v>5.9512568000000003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7432"/>
        <c:axId val="257123904"/>
      </c:barChart>
      <c:catAx>
        <c:axId val="25712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3904"/>
        <c:crosses val="autoZero"/>
        <c:auto val="1"/>
        <c:lblAlgn val="ctr"/>
        <c:lblOffset val="100"/>
        <c:noMultiLvlLbl val="0"/>
      </c:catAx>
      <c:valAx>
        <c:axId val="25712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5080"/>
        <c:axId val="257124688"/>
      </c:barChart>
      <c:catAx>
        <c:axId val="25712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4688"/>
        <c:crosses val="autoZero"/>
        <c:auto val="1"/>
        <c:lblAlgn val="ctr"/>
        <c:lblOffset val="100"/>
        <c:noMultiLvlLbl val="0"/>
      </c:catAx>
      <c:valAx>
        <c:axId val="25712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</c:v>
                </c:pt>
                <c:pt idx="1">
                  <c:v>10.199999999999999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5864"/>
        <c:axId val="257128608"/>
      </c:barChart>
      <c:catAx>
        <c:axId val="2571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8608"/>
        <c:crosses val="autoZero"/>
        <c:auto val="1"/>
        <c:lblAlgn val="ctr"/>
        <c:lblOffset val="100"/>
        <c:noMultiLvlLbl val="0"/>
      </c:catAx>
      <c:valAx>
        <c:axId val="2571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9784"/>
        <c:axId val="257126256"/>
      </c:barChart>
      <c:catAx>
        <c:axId val="25712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256"/>
        <c:crosses val="autoZero"/>
        <c:auto val="1"/>
        <c:lblAlgn val="ctr"/>
        <c:lblOffset val="100"/>
        <c:noMultiLvlLbl val="0"/>
      </c:catAx>
      <c:valAx>
        <c:axId val="25712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3120"/>
        <c:axId val="438691112"/>
      </c:barChart>
      <c:catAx>
        <c:axId val="2571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112"/>
        <c:crosses val="autoZero"/>
        <c:auto val="1"/>
        <c:lblAlgn val="ctr"/>
        <c:lblOffset val="100"/>
        <c:noMultiLvlLbl val="0"/>
      </c:catAx>
      <c:valAx>
        <c:axId val="43869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89936"/>
        <c:axId val="438691504"/>
      </c:barChart>
      <c:catAx>
        <c:axId val="4386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504"/>
        <c:crosses val="autoZero"/>
        <c:auto val="1"/>
        <c:lblAlgn val="ctr"/>
        <c:lblOffset val="100"/>
        <c:noMultiLvlLbl val="0"/>
      </c:catAx>
      <c:valAx>
        <c:axId val="4386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0904"/>
        <c:axId val="255761296"/>
      </c:barChart>
      <c:catAx>
        <c:axId val="2557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1296"/>
        <c:crosses val="autoZero"/>
        <c:auto val="1"/>
        <c:lblAlgn val="ctr"/>
        <c:lblOffset val="100"/>
        <c:noMultiLvlLbl val="0"/>
      </c:catAx>
      <c:valAx>
        <c:axId val="25576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1896"/>
        <c:axId val="438696208"/>
      </c:barChart>
      <c:catAx>
        <c:axId val="4386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6208"/>
        <c:crosses val="autoZero"/>
        <c:auto val="1"/>
        <c:lblAlgn val="ctr"/>
        <c:lblOffset val="100"/>
        <c:noMultiLvlLbl val="0"/>
      </c:catAx>
      <c:valAx>
        <c:axId val="43869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5032"/>
        <c:axId val="438692288"/>
      </c:barChart>
      <c:catAx>
        <c:axId val="4386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2288"/>
        <c:crosses val="autoZero"/>
        <c:auto val="1"/>
        <c:lblAlgn val="ctr"/>
        <c:lblOffset val="100"/>
        <c:noMultiLvlLbl val="0"/>
      </c:catAx>
      <c:valAx>
        <c:axId val="43869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3464"/>
        <c:axId val="438693856"/>
      </c:barChart>
      <c:catAx>
        <c:axId val="43869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3856"/>
        <c:crosses val="autoZero"/>
        <c:auto val="1"/>
        <c:lblAlgn val="ctr"/>
        <c:lblOffset val="100"/>
        <c:noMultiLvlLbl val="0"/>
      </c:catAx>
      <c:valAx>
        <c:axId val="43869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984"/>
        <c:axId val="255755808"/>
      </c:barChart>
      <c:catAx>
        <c:axId val="25575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5808"/>
        <c:crosses val="autoZero"/>
        <c:auto val="1"/>
        <c:lblAlgn val="ctr"/>
        <c:lblOffset val="100"/>
        <c:noMultiLvlLbl val="0"/>
      </c:catAx>
      <c:valAx>
        <c:axId val="2557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5416"/>
        <c:axId val="255758160"/>
      </c:barChart>
      <c:catAx>
        <c:axId val="2557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8160"/>
        <c:crosses val="autoZero"/>
        <c:auto val="1"/>
        <c:lblAlgn val="ctr"/>
        <c:lblOffset val="100"/>
        <c:noMultiLvlLbl val="0"/>
      </c:catAx>
      <c:valAx>
        <c:axId val="25575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592"/>
        <c:axId val="255757376"/>
      </c:barChart>
      <c:catAx>
        <c:axId val="2557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376"/>
        <c:crosses val="autoZero"/>
        <c:auto val="1"/>
        <c:lblAlgn val="ctr"/>
        <c:lblOffset val="100"/>
        <c:noMultiLvlLbl val="0"/>
      </c:catAx>
      <c:valAx>
        <c:axId val="25575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200"/>
        <c:axId val="255757768"/>
      </c:barChart>
      <c:catAx>
        <c:axId val="25575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768"/>
        <c:crosses val="autoZero"/>
        <c:auto val="1"/>
        <c:lblAlgn val="ctr"/>
        <c:lblOffset val="100"/>
        <c:noMultiLvlLbl val="0"/>
      </c:catAx>
      <c:valAx>
        <c:axId val="25575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5984"/>
        <c:axId val="256206376"/>
      </c:barChart>
      <c:catAx>
        <c:axId val="2562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376"/>
        <c:crosses val="autoZero"/>
        <c:auto val="1"/>
        <c:lblAlgn val="ctr"/>
        <c:lblOffset val="100"/>
        <c:noMultiLvlLbl val="0"/>
      </c:catAx>
      <c:valAx>
        <c:axId val="25620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4416"/>
        <c:axId val="256206768"/>
      </c:barChart>
      <c:catAx>
        <c:axId val="2562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768"/>
        <c:crosses val="autoZero"/>
        <c:auto val="1"/>
        <c:lblAlgn val="ctr"/>
        <c:lblOffset val="100"/>
        <c:noMultiLvlLbl val="0"/>
      </c:catAx>
      <c:valAx>
        <c:axId val="25620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유명희, ID : H1900511)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10:41:14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998.8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</v>
      </c>
      <c r="G8" s="59">
        <f>'DRIs DATA 입력'!G8</f>
        <v>10.199999999999999</v>
      </c>
      <c r="H8" s="59">
        <f>'DRIs DATA 입력'!H8</f>
        <v>16.8</v>
      </c>
      <c r="I8" s="46"/>
      <c r="J8" s="59" t="s">
        <v>216</v>
      </c>
      <c r="K8" s="59">
        <f>'DRIs DATA 입력'!K8</f>
        <v>5.6</v>
      </c>
      <c r="L8" s="59">
        <f>'DRIs DATA 입력'!L8</f>
        <v>9.1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274.8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249.4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432.2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710.8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2023.4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1914.6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235.8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44.5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>
      <c r="A6" s="70" t="s">
        <v>56</v>
      </c>
      <c r="B6" s="70">
        <v>2140</v>
      </c>
      <c r="C6" s="70">
        <v>998.8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36.5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11.4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>
      <c r="A8" s="68"/>
      <c r="B8" s="68"/>
      <c r="C8" s="68"/>
      <c r="D8" s="68"/>
      <c r="E8" s="70" t="s">
        <v>216</v>
      </c>
      <c r="F8" s="70">
        <v>73</v>
      </c>
      <c r="G8" s="70">
        <v>10.199999999999999</v>
      </c>
      <c r="H8" s="70">
        <v>16.8</v>
      </c>
      <c r="I8" s="68"/>
      <c r="J8" s="70" t="s">
        <v>216</v>
      </c>
      <c r="K8" s="70">
        <v>5.6</v>
      </c>
      <c r="L8" s="70">
        <v>9.1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274.8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10.5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3.9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102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94.4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0.8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0.8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7.8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1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249.4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6.5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1.8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2.6</v>
      </c>
      <c r="BK26" s="69"/>
      <c r="BL26" s="69"/>
      <c r="BM26" s="69"/>
      <c r="BN26" s="69"/>
      <c r="BO26" s="69"/>
      <c r="BP26" s="69"/>
    </row>
    <row r="27" spans="1:68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432.2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710.8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2023.4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1914.6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235.8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57.3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6.3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5.3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348.4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1.7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92.3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44.5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8" sqref="H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65" customFormat="1">
      <c r="A2" s="165" t="s">
        <v>280</v>
      </c>
      <c r="B2" s="165" t="s">
        <v>281</v>
      </c>
      <c r="C2" s="165" t="s">
        <v>282</v>
      </c>
      <c r="D2" s="165">
        <v>62</v>
      </c>
      <c r="E2" s="165">
        <v>998.81479999999999</v>
      </c>
      <c r="F2" s="165">
        <v>158.11306999999999</v>
      </c>
      <c r="G2" s="165">
        <v>22.099024</v>
      </c>
      <c r="H2" s="165">
        <v>9.5890079999999998</v>
      </c>
      <c r="I2" s="165">
        <v>12.510016</v>
      </c>
      <c r="J2" s="165">
        <v>36.473500000000001</v>
      </c>
      <c r="K2" s="165">
        <v>15.299901999999999</v>
      </c>
      <c r="L2" s="165">
        <v>21.1736</v>
      </c>
      <c r="M2" s="165">
        <v>11.378971</v>
      </c>
      <c r="N2" s="165">
        <v>1.4110883000000001</v>
      </c>
      <c r="O2" s="165">
        <v>6.5640359999999998</v>
      </c>
      <c r="P2" s="165">
        <v>677.70714999999996</v>
      </c>
      <c r="Q2" s="165">
        <v>11.692231</v>
      </c>
      <c r="R2" s="165">
        <v>274.79613999999998</v>
      </c>
      <c r="S2" s="165">
        <v>91.058819999999997</v>
      </c>
      <c r="T2" s="165">
        <v>2204.8463999999999</v>
      </c>
      <c r="U2" s="165">
        <v>3.8804975000000002</v>
      </c>
      <c r="V2" s="165">
        <v>10.534230000000001</v>
      </c>
      <c r="W2" s="165">
        <v>102.006035</v>
      </c>
      <c r="X2" s="165">
        <v>94.414209999999997</v>
      </c>
      <c r="Y2" s="165">
        <v>0.75723236999999999</v>
      </c>
      <c r="Z2" s="165">
        <v>0.83347963999999997</v>
      </c>
      <c r="AA2" s="165">
        <v>7.7806699999999998</v>
      </c>
      <c r="AB2" s="165">
        <v>1.0023966</v>
      </c>
      <c r="AC2" s="165">
        <v>249.42738</v>
      </c>
      <c r="AD2" s="165">
        <v>6.482443</v>
      </c>
      <c r="AE2" s="165">
        <v>1.7913730000000001</v>
      </c>
      <c r="AF2" s="165">
        <v>2.626519</v>
      </c>
      <c r="AG2" s="165">
        <v>432.16327000000001</v>
      </c>
      <c r="AH2" s="165">
        <v>113.47417</v>
      </c>
      <c r="AI2" s="165">
        <v>318.6891</v>
      </c>
      <c r="AJ2" s="165">
        <v>710.76350000000002</v>
      </c>
      <c r="AK2" s="165">
        <v>2023.3882000000001</v>
      </c>
      <c r="AL2" s="165">
        <v>235.75801000000001</v>
      </c>
      <c r="AM2" s="165">
        <v>1914.5940000000001</v>
      </c>
      <c r="AN2" s="165">
        <v>57.27646</v>
      </c>
      <c r="AO2" s="165">
        <v>6.3476990000000004</v>
      </c>
      <c r="AP2" s="165">
        <v>4.5445304000000002</v>
      </c>
      <c r="AQ2" s="165">
        <v>1.8031687000000001</v>
      </c>
      <c r="AR2" s="165">
        <v>5.2717130000000001</v>
      </c>
      <c r="AS2" s="165">
        <v>348.41125</v>
      </c>
      <c r="AT2" s="165">
        <v>3.324802E-3</v>
      </c>
      <c r="AU2" s="165">
        <v>1.6702197000000001</v>
      </c>
      <c r="AV2" s="165">
        <v>92.331779999999995</v>
      </c>
      <c r="AW2" s="165">
        <v>44.455150000000003</v>
      </c>
      <c r="AX2" s="165">
        <v>3.6723079999999998E-2</v>
      </c>
      <c r="AY2" s="165">
        <v>0.37711558000000001</v>
      </c>
      <c r="AZ2" s="165">
        <v>131.90424999999999</v>
      </c>
      <c r="BA2" s="165">
        <v>22.270562999999999</v>
      </c>
      <c r="BB2" s="165">
        <v>8.6859199999999994</v>
      </c>
      <c r="BC2" s="165">
        <v>7.6166773000000001</v>
      </c>
      <c r="BD2" s="165">
        <v>5.9512568000000003</v>
      </c>
      <c r="BE2" s="165">
        <v>0.34083851999999998</v>
      </c>
      <c r="BF2" s="165">
        <v>1.1397010000000001</v>
      </c>
      <c r="BG2" s="165">
        <v>1.1518281E-3</v>
      </c>
      <c r="BH2" s="165">
        <v>5.2485783000000001E-2</v>
      </c>
      <c r="BI2" s="165">
        <v>3.9523627999999998E-2</v>
      </c>
      <c r="BJ2" s="165">
        <v>0.11768155499999999</v>
      </c>
      <c r="BK2" s="165">
        <v>8.8602166000000004E-5</v>
      </c>
      <c r="BL2" s="165">
        <v>0.24361898000000001</v>
      </c>
      <c r="BM2" s="165">
        <v>1.9266601999999999</v>
      </c>
      <c r="BN2" s="165">
        <v>0.43940249999999997</v>
      </c>
      <c r="BO2" s="165">
        <v>21.877604999999999</v>
      </c>
      <c r="BP2" s="165">
        <v>3.9834193999999998</v>
      </c>
      <c r="BQ2" s="165">
        <v>7.244389</v>
      </c>
      <c r="BR2" s="165">
        <v>24.716076000000001</v>
      </c>
      <c r="BS2" s="165">
        <v>9.5310480000000002</v>
      </c>
      <c r="BT2" s="165">
        <v>4.0680174999999998</v>
      </c>
      <c r="BU2" s="165">
        <v>2.7540028000000001E-2</v>
      </c>
      <c r="BV2" s="165">
        <v>2.5145750000000001E-2</v>
      </c>
      <c r="BW2" s="165">
        <v>0.29323476999999998</v>
      </c>
      <c r="BX2" s="165">
        <v>0.58627839999999998</v>
      </c>
      <c r="BY2" s="165">
        <v>7.2700059999999997E-2</v>
      </c>
      <c r="BZ2" s="165">
        <v>5.8960996000000001E-4</v>
      </c>
      <c r="CA2" s="165">
        <v>0.31923165999999997</v>
      </c>
      <c r="CB2" s="165">
        <v>1.4998088999999999E-2</v>
      </c>
      <c r="CC2" s="165">
        <v>0.13024347</v>
      </c>
      <c r="CD2" s="165">
        <v>0.99968170000000001</v>
      </c>
      <c r="CE2" s="165">
        <v>2.4032530999999999E-2</v>
      </c>
      <c r="CF2" s="165">
        <v>0.21239011999999999</v>
      </c>
      <c r="CG2" s="165">
        <v>4.9500000000000003E-7</v>
      </c>
      <c r="CH2" s="165">
        <v>3.233279E-2</v>
      </c>
      <c r="CI2" s="165">
        <v>2.5327988E-3</v>
      </c>
      <c r="CJ2" s="165">
        <v>2.0653567000000002</v>
      </c>
      <c r="CK2" s="165">
        <v>3.1041477E-3</v>
      </c>
      <c r="CL2" s="165">
        <v>0.31480770000000002</v>
      </c>
      <c r="CM2" s="165">
        <v>1.4967492</v>
      </c>
      <c r="CN2" s="165">
        <v>1233.3184000000001</v>
      </c>
      <c r="CO2" s="165">
        <v>2181.9</v>
      </c>
      <c r="CP2" s="165">
        <v>1281.9067</v>
      </c>
      <c r="CQ2" s="165">
        <v>543.72675000000004</v>
      </c>
      <c r="CR2" s="165">
        <v>204.53691000000001</v>
      </c>
      <c r="CS2" s="165">
        <v>317.57672000000002</v>
      </c>
      <c r="CT2" s="165">
        <v>1161.9704999999999</v>
      </c>
      <c r="CU2" s="165">
        <v>817.98429999999996</v>
      </c>
      <c r="CV2" s="165">
        <v>1004.38544</v>
      </c>
      <c r="CW2" s="165">
        <v>854.28930000000003</v>
      </c>
      <c r="CX2" s="165">
        <v>237.47710000000001</v>
      </c>
      <c r="CY2" s="165">
        <v>1562.9104</v>
      </c>
      <c r="CZ2" s="165">
        <v>829.4135</v>
      </c>
      <c r="DA2" s="165">
        <v>1584.1760999999999</v>
      </c>
      <c r="DB2" s="165">
        <v>1559.0784000000001</v>
      </c>
      <c r="DC2" s="165">
        <v>2221.4349999999999</v>
      </c>
      <c r="DD2" s="165">
        <v>3819.7847000000002</v>
      </c>
      <c r="DE2" s="165">
        <v>707.61005</v>
      </c>
      <c r="DF2" s="165">
        <v>1963.9072000000001</v>
      </c>
      <c r="DG2" s="165">
        <v>886.52809999999999</v>
      </c>
      <c r="DH2" s="165">
        <v>80.524389999999997</v>
      </c>
      <c r="DI2" s="165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22.270562999999999</v>
      </c>
      <c r="B6">
        <f>BB2</f>
        <v>8.6859199999999994</v>
      </c>
      <c r="C6">
        <f>BC2</f>
        <v>7.6166773000000001</v>
      </c>
      <c r="D6">
        <f>BD2</f>
        <v>5.9512568000000003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Q20" sqref="Q2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21484</v>
      </c>
      <c r="C2" s="56">
        <f ca="1">YEAR(TODAY())-YEAR(B2)+IF(TODAY()&gt;=DATE(YEAR(TODAY()),MONTH(B2),DAY(B2)),0,-1)</f>
        <v>62</v>
      </c>
      <c r="E2" s="52">
        <v>159.30000000000001</v>
      </c>
      <c r="F2" s="53" t="s">
        <v>39</v>
      </c>
      <c r="G2" s="52">
        <v>61.1</v>
      </c>
      <c r="H2" s="51" t="s">
        <v>41</v>
      </c>
      <c r="I2" s="78">
        <f>ROUND(G3/E3^2,1)</f>
        <v>24.1</v>
      </c>
    </row>
    <row r="3" spans="1:9">
      <c r="E3" s="51">
        <f>E2/100</f>
        <v>1.5930000000000002</v>
      </c>
      <c r="F3" s="51" t="s">
        <v>40</v>
      </c>
      <c r="G3" s="51">
        <f>G2</f>
        <v>61.1</v>
      </c>
      <c r="H3" s="51" t="s">
        <v>41</v>
      </c>
      <c r="I3" s="78"/>
    </row>
    <row r="4" spans="1:9">
      <c r="A4" t="s">
        <v>273</v>
      </c>
    </row>
    <row r="5" spans="1:9">
      <c r="B5" s="60">
        <v>44154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유명희, ID : H1900511)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01월 13일 10:41:14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44154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62</v>
      </c>
      <c r="G12" s="100"/>
      <c r="H12" s="100"/>
      <c r="I12" s="100"/>
      <c r="K12" s="129">
        <f>'개인정보 및 신체계측 입력'!E2</f>
        <v>159.30000000000001</v>
      </c>
      <c r="L12" s="130"/>
      <c r="M12" s="123">
        <f>'개인정보 및 신체계측 입력'!G2</f>
        <v>61.1</v>
      </c>
      <c r="N12" s="124"/>
      <c r="O12" s="119" t="s">
        <v>271</v>
      </c>
      <c r="P12" s="113"/>
      <c r="Q12" s="96">
        <f>'개인정보 및 신체계측 입력'!I2</f>
        <v>24.1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유명희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73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10.199999999999999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16.8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0.7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9.1</v>
      </c>
      <c r="L72" s="36" t="s">
        <v>53</v>
      </c>
      <c r="M72" s="36">
        <f>ROUND('DRIs DATA'!K8,1)</f>
        <v>5.6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36.64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87.5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94.4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54.03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134.88999999999999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63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2021-01-13T02:32:04Z</dcterms:modified>
</cp:coreProperties>
</file>