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<sst xmlns="http://schemas.openxmlformats.org/spreadsheetml/2006/main" count="692" uniqueCount="283">
  <si>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</si>
  <si>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</si>
  <si>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</si>
  <si>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</si>
  <si>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</si>
  <si>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</si>
  <si>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</si>
  <si>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</si>
  <si>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</si>
  <si>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</si>
  <si>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</si>
  <si>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</si>
  <si>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</si>
  <si>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</si>
  <si>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</si>
  <si>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</si>
  <si>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</si>
  <si>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</si>
  <si>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</si>
  <si>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</si>
  <si>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</si>
  <si>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</si>
  <si>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</si>
  <si>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</si>
  <si>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</si>
  <si>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</si>
  <si>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</si>
  <si>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</si>
  <si>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</si>
  <si>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</si>
  <si>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</si>
  <si>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</si>
  <si>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</si>
  <si>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</si>
  <si>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</si>
  <si>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</si>
  <si>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</si>
  <si>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</si>
  <si>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</si>
  <si>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</si>
  <si>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</si>
  <si>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</si>
  <si>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</si>
  <si>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</si>
  <si>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</si>
  <si>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</si>
  <si>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</si>
  <si>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</si>
  <si>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</si>
  <si>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</si>
  <si>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</si>
  <si>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</si>
  <si>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</si>
  <si>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</si>
  <si>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</si>
  <si>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</si>
  <si>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</si>
  <si>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</si>
  <si>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</si>
  <si>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</si>
  <si>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</si>
  <si>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</si>
  <si>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</si>
  <si>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</si>
  <si>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</si>
  <si>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</si>
  <si>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</si>
  <si>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</si>
  <si>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</si>
  <si>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</si>
  <si>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</si>
  <si>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</si>
  <si>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</si>
  <si>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</si>
  <si>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</si>
  <si>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</si>
  <si>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</si>
  <si>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</si>
  <si>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</si>
  <si>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</si>
  <si>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</si>
  <si>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</si>
  <si>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</si>
  <si>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</si>
  <si>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</si>
  <si>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</si>
  <si>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</si>
  <si>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</si>
  <si>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</si>
  <si>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</si>
  <si>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</si>
  <si>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</si>
  <si>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</si>
  <si>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</si>
  <si>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</si>
  <si>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</si>
  <si>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</si>
  <si>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</si>
  <si>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</si>
  <si>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</si>
  <si>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</si>
  <si>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</si>
  <si>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</si>
  <si>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</si>
  <si>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</si>
  <si>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</si>
  <si>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</si>
  <si>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</si>
  <si>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</si>
  <si>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</si>
  <si>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</si>
  <si>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</si>
  <si>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</si>
  <si>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</si>
  <si>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</si>
  <si>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</si>
  <si>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</si>
  <si>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</si>
  <si>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</si>
  <si>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</si>
  <si>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</si>
  <si>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</si>
  <si>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</si>
  <si>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</si>
  <si>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</si>
  <si>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</si>
  <si>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</si>
  <si>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</si>
  <si>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</si>
  <si>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</si>
  <si>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</si>
  <si>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</si>
  <si>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</si>
  <si>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</si>
  <si>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</si>
  <si>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</si>
  <si>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</si>
  <si>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</si>
  <si>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</si>
  <si>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</si>
  <si>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</si>
  <si>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</si>
  <si>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</si>
  <si>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</si>
  <si>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</si>
  <si>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</si>
  <si>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</si>
  <si>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</si>
  <si>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</si>
  <si>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</si>
  <si>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</si>
  <si>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</si>
  <si>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</si>
  <si>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</si>
  <si>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</si>
  <si>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</si>
  <si>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</si>
  <si>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</si>
  <si>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</si>
  <si>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</si>
  <si>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</si>
  <si>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</si>
  <si>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</si>
  <si>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</si>
  <si>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</si>
  <si>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</si>
  <si>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</si>
  <si>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</si>
  <si>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</si>
  <si>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</si>
  <si>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</si>
  <si>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</si>
  <si>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</si>
  <si>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</si>
  <si>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</si>
  <si>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</si>
  <si>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</si>
  <si>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</si>
  <si>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</si>
  <si>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</si>
  <si>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</si>
  <si>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</si>
  <si>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</si>
  <si>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</si>
  <si>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</si>
  <si>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</si>
  <si>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</si>
  <si>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</si>
  <si>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</si>
  <si>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</si>
  <si>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</si>
  <si>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</si>
  <si>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</si>
  <si>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</si>
  <si>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</si>
  <si>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</si>
  <si>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</si>
  <si>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</si>
  <si>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</si>
  <si>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</si>
  <si>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</si>
  <si>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</si>
  <si>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</si>
  <si>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</si>
  <si>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</si>
  <si>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</si>
  <si>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</si>
  <si>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</si>
  <si>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</si>
  <si>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</si>
  <si>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</si>
  <si>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</si>
  <si>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</si>
  <si>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</si>
  <si>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</si>
  <si>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</si>
  <si>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</si>
  <si>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</si>
  <si>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</si>
  <si>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</si>
  <si>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</si>
  <si>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</si>
  <si>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</si>
  <si>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</si>
  <si>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</si>
  <si>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</si>
  <si>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</si>
  <si>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</si>
  <si>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</si>
  <si>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</si>
  <si>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</si>
  <si>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</si>
  <si>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</si>
  <si>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</si>
  <si>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</si>
  <si>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</si>
  <si>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</si>
  <si>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</si>
  <si>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</si>
  <si>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</si>
  <si>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</si>
  <si>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</si>
  <si>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</si>
  <si>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</si>
  <si>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</si>
  <si>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</si>
  <si>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</si>
  <si>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</si>
  <si>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</si>
  <si>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</si>
  <si>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</si>
  <si>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</si>
  <si>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</si>
  <si>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</si>
  <si>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</si>
  <si>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</si>
  <si>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</si>
  <si>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</si>
  <si>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</si>
  <si>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</si>
  <si>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</si>
  <si>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</si>
  <si>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</si>
  <si>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</si>
  <si>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</si>
  <si>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</si>
  <si>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</si>
  <si>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</si>
  <si>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</si>
  <si>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</si>
  <si>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</si>
  <si>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</si>
  <si>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</si>
  <si>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</si>
  <si>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</si>
  <si>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</si>
  <si>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</si>
  <si>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</si>
  <si>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</si>
  <si>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전현이, ID : H1900550)</t>
  </si>
  <si>
    <t>2021년 02월 15일 10:43:51</t>
  </si>
  <si>
    <t>H1900550</t>
  </si>
  <si>
    <t>전현이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</si>
</sst>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5248"/>
        <c:axId val="511840936"/>
      </c:barChart>
      <c:catAx>
        <c:axId val="5118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936"/>
        <c:crosses val="autoZero"/>
        <c:auto val="1"/>
        <c:lblAlgn val="ctr"/>
        <c:lblOffset val="100"/>
        <c:noMultiLvlLbl val="0"/>
      </c:catAx>
      <c:valAx>
        <c:axId val="51184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112"/>
        <c:axId val="514810152"/>
      </c:barChart>
      <c:catAx>
        <c:axId val="511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0152"/>
        <c:crosses val="autoZero"/>
        <c:auto val="1"/>
        <c:lblAlgn val="ctr"/>
        <c:lblOffset val="100"/>
        <c:noMultiLvlLbl val="0"/>
      </c:catAx>
      <c:valAx>
        <c:axId val="51481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8584"/>
        <c:axId val="514808976"/>
      </c:barChart>
      <c:catAx>
        <c:axId val="51480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8976"/>
        <c:crosses val="autoZero"/>
        <c:auto val="1"/>
        <c:lblAlgn val="ctr"/>
        <c:lblOffset val="100"/>
        <c:noMultiLvlLbl val="0"/>
      </c:catAx>
      <c:valAx>
        <c:axId val="51480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9568"/>
        <c:axId val="514805840"/>
      </c:barChart>
      <c:catAx>
        <c:axId val="51479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5840"/>
        <c:crosses val="autoZero"/>
        <c:auto val="1"/>
        <c:lblAlgn val="ctr"/>
        <c:lblOffset val="100"/>
        <c:noMultiLvlLbl val="0"/>
      </c:catAx>
      <c:valAx>
        <c:axId val="51480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2495.6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1528"/>
        <c:axId val="514794864"/>
      </c:barChart>
      <c:catAx>
        <c:axId val="51480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4864"/>
        <c:crosses val="autoZero"/>
        <c:auto val="1"/>
        <c:lblAlgn val="ctr"/>
        <c:lblOffset val="100"/>
        <c:noMultiLvlLbl val="0"/>
      </c:catAx>
      <c:valAx>
        <c:axId val="514794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1920"/>
        <c:axId val="514798000"/>
      </c:barChart>
      <c:catAx>
        <c:axId val="5148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8000"/>
        <c:crosses val="autoZero"/>
        <c:auto val="1"/>
        <c:lblAlgn val="ctr"/>
        <c:lblOffset val="100"/>
        <c:noMultiLvlLbl val="0"/>
      </c:catAx>
      <c:valAx>
        <c:axId val="51479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5056"/>
        <c:axId val="514799960"/>
      </c:barChart>
      <c:catAx>
        <c:axId val="5148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9960"/>
        <c:crosses val="autoZero"/>
        <c:auto val="1"/>
        <c:lblAlgn val="ctr"/>
        <c:lblOffset val="100"/>
        <c:noMultiLvlLbl val="0"/>
      </c:catAx>
      <c:valAx>
        <c:axId val="51479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7216"/>
        <c:axId val="514800352"/>
      </c:barChart>
      <c:catAx>
        <c:axId val="51479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0352"/>
        <c:crosses val="autoZero"/>
        <c:auto val="1"/>
        <c:lblAlgn val="ctr"/>
        <c:lblOffset val="100"/>
        <c:noMultiLvlLbl val="0"/>
      </c:catAx>
      <c:valAx>
        <c:axId val="514800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8784"/>
        <c:axId val="514802312"/>
      </c:barChart>
      <c:catAx>
        <c:axId val="5147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2312"/>
        <c:crosses val="autoZero"/>
        <c:auto val="1"/>
        <c:lblAlgn val="ctr"/>
        <c:lblOffset val="100"/>
        <c:noMultiLvlLbl val="0"/>
      </c:catAx>
      <c:valAx>
        <c:axId val="514802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3880"/>
        <c:axId val="514804664"/>
      </c:barChart>
      <c:catAx>
        <c:axId val="51480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4664"/>
        <c:crosses val="autoZero"/>
        <c:auto val="1"/>
        <c:lblAlgn val="ctr"/>
        <c:lblOffset val="100"/>
        <c:noMultiLvlLbl val="0"/>
      </c:catAx>
      <c:valAx>
        <c:axId val="51480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98520"/>
        <c:axId val="517199304"/>
      </c:barChart>
      <c:catAx>
        <c:axId val="5171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99304"/>
        <c:crosses val="autoZero"/>
        <c:auto val="1"/>
        <c:lblAlgn val="ctr"/>
        <c:lblOffset val="100"/>
        <c:noMultiLvlLbl val="0"/>
      </c:catAx>
      <c:valAx>
        <c:axId val="517199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9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896"/>
        <c:axId val="511836624"/>
      </c:barChart>
      <c:catAx>
        <c:axId val="5118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6624"/>
        <c:crosses val="autoZero"/>
        <c:auto val="1"/>
        <c:lblAlgn val="ctr"/>
        <c:lblOffset val="100"/>
        <c:noMultiLvlLbl val="0"/>
      </c:catAx>
      <c:valAx>
        <c:axId val="511836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94208"/>
        <c:axId val="517199696"/>
      </c:barChart>
      <c:catAx>
        <c:axId val="51719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99696"/>
        <c:crosses val="autoZero"/>
        <c:auto val="1"/>
        <c:lblAlgn val="ctr"/>
        <c:lblOffset val="100"/>
        <c:noMultiLvlLbl val="0"/>
      </c:catAx>
      <c:valAx>
        <c:axId val="51719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02832"/>
        <c:axId val="517205968"/>
      </c:barChart>
      <c:catAx>
        <c:axId val="51720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5968"/>
        <c:crosses val="autoZero"/>
        <c:auto val="1"/>
        <c:lblAlgn val="ctr"/>
        <c:lblOffset val="100"/>
        <c:noMultiLvlLbl val="0"/>
      </c:catAx>
      <c:valAx>
        <c:axId val="51720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</c:v>
                </c:pt>
                <c:pt idx="1">
                  <c:v>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205184"/>
        <c:axId val="517205576"/>
      </c:barChart>
      <c:catAx>
        <c:axId val="5172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5576"/>
        <c:crosses val="autoZero"/>
        <c:auto val="1"/>
        <c:lblAlgn val="ctr"/>
        <c:lblOffset val="100"/>
        <c:noMultiLvlLbl val="0"/>
      </c:catAx>
      <c:valAx>
        <c:axId val="51720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8.0969370000000005</c:v>
                </c:pt>
                <c:pt idx="1">
                  <c:v>8.8807530000000003</c:v>
                </c:pt>
                <c:pt idx="2">
                  <c:v>8.3089030000000008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96168"/>
        <c:axId val="517209496"/>
      </c:barChart>
      <c:catAx>
        <c:axId val="51719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9496"/>
        <c:crosses val="autoZero"/>
        <c:auto val="1"/>
        <c:lblAlgn val="ctr"/>
        <c:lblOffset val="100"/>
        <c:noMultiLvlLbl val="0"/>
      </c:catAx>
      <c:valAx>
        <c:axId val="51720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9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09104"/>
        <c:axId val="517207144"/>
      </c:barChart>
      <c:catAx>
        <c:axId val="5172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7144"/>
        <c:crosses val="autoZero"/>
        <c:auto val="1"/>
        <c:lblAlgn val="ctr"/>
        <c:lblOffset val="100"/>
        <c:noMultiLvlLbl val="0"/>
      </c:catAx>
      <c:valAx>
        <c:axId val="5172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</c:v>
                </c:pt>
                <c:pt idx="1">
                  <c:v>9.1999999999999993</c:v>
                </c:pt>
                <c:pt idx="2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206360"/>
        <c:axId val="517207536"/>
      </c:barChart>
      <c:catAx>
        <c:axId val="51720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7536"/>
        <c:crosses val="autoZero"/>
        <c:auto val="1"/>
        <c:lblAlgn val="ctr"/>
        <c:lblOffset val="100"/>
        <c:noMultiLvlLbl val="0"/>
      </c:catAx>
      <c:valAx>
        <c:axId val="51720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06752"/>
        <c:axId val="494508200"/>
      </c:barChart>
      <c:catAx>
        <c:axId val="5172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508200"/>
        <c:crosses val="autoZero"/>
        <c:auto val="1"/>
        <c:lblAlgn val="ctr"/>
        <c:lblOffset val="100"/>
        <c:noMultiLvlLbl val="0"/>
      </c:catAx>
      <c:valAx>
        <c:axId val="494508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508592"/>
        <c:axId val="494505064"/>
      </c:barChart>
      <c:catAx>
        <c:axId val="4945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505064"/>
        <c:crosses val="autoZero"/>
        <c:auto val="1"/>
        <c:lblAlgn val="ctr"/>
        <c:lblOffset val="100"/>
        <c:noMultiLvlLbl val="0"/>
      </c:catAx>
      <c:valAx>
        <c:axId val="49450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5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326.89999999999998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504672"/>
        <c:axId val="494506240"/>
      </c:barChart>
      <c:catAx>
        <c:axId val="4945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506240"/>
        <c:crosses val="autoZero"/>
        <c:auto val="1"/>
        <c:lblAlgn val="ctr"/>
        <c:lblOffset val="100"/>
        <c:noMultiLvlLbl val="0"/>
      </c:catAx>
      <c:valAx>
        <c:axId val="49450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5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3680"/>
        <c:axId val="511838584"/>
      </c:barChart>
      <c:catAx>
        <c:axId val="5118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584"/>
        <c:crosses val="autoZero"/>
        <c:auto val="1"/>
        <c:lblAlgn val="ctr"/>
        <c:lblOffset val="100"/>
        <c:noMultiLvlLbl val="0"/>
      </c:catAx>
      <c:valAx>
        <c:axId val="51183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502712"/>
        <c:axId val="494503104"/>
      </c:barChart>
      <c:catAx>
        <c:axId val="4945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503104"/>
        <c:crosses val="autoZero"/>
        <c:auto val="1"/>
        <c:lblAlgn val="ctr"/>
        <c:lblOffset val="100"/>
        <c:noMultiLvlLbl val="0"/>
      </c:catAx>
      <c:valAx>
        <c:axId val="4945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5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504280"/>
        <c:axId val="494501928"/>
      </c:barChart>
      <c:catAx>
        <c:axId val="49450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501928"/>
        <c:crosses val="autoZero"/>
        <c:auto val="1"/>
        <c:lblAlgn val="ctr"/>
        <c:lblOffset val="100"/>
        <c:noMultiLvlLbl val="0"/>
      </c:catAx>
      <c:valAx>
        <c:axId val="49450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50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503496"/>
        <c:axId val="494505456"/>
      </c:barChart>
      <c:catAx>
        <c:axId val="49450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505456"/>
        <c:crosses val="autoZero"/>
        <c:auto val="1"/>
        <c:lblAlgn val="ctr"/>
        <c:lblOffset val="100"/>
        <c:noMultiLvlLbl val="0"/>
      </c:catAx>
      <c:valAx>
        <c:axId val="4945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50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6032"/>
        <c:axId val="511837016"/>
      </c:barChart>
      <c:catAx>
        <c:axId val="51184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016"/>
        <c:crosses val="autoZero"/>
        <c:auto val="1"/>
        <c:lblAlgn val="ctr"/>
        <c:lblOffset val="100"/>
        <c:noMultiLvlLbl val="0"/>
      </c:catAx>
      <c:valAx>
        <c:axId val="51183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408"/>
        <c:axId val="511845640"/>
      </c:barChart>
      <c:catAx>
        <c:axId val="51183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5640"/>
        <c:crosses val="autoZero"/>
        <c:auto val="1"/>
        <c:lblAlgn val="ctr"/>
        <c:lblOffset val="100"/>
        <c:noMultiLvlLbl val="0"/>
      </c:catAx>
      <c:valAx>
        <c:axId val="511845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9760"/>
        <c:axId val="511837800"/>
      </c:barChart>
      <c:catAx>
        <c:axId val="5118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800"/>
        <c:crosses val="autoZero"/>
        <c:auto val="1"/>
        <c:lblAlgn val="ctr"/>
        <c:lblOffset val="100"/>
        <c:noMultiLvlLbl val="0"/>
      </c:catAx>
      <c:valAx>
        <c:axId val="51183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600"/>
        <c:axId val="511841720"/>
      </c:barChart>
      <c:catAx>
        <c:axId val="5118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1720"/>
        <c:crosses val="autoZero"/>
        <c:auto val="1"/>
        <c:lblAlgn val="ctr"/>
        <c:lblOffset val="100"/>
        <c:noMultiLvlLbl val="0"/>
      </c:catAx>
      <c:valAx>
        <c:axId val="51184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320.10000000000002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8192"/>
        <c:axId val="511838976"/>
      </c:barChart>
      <c:catAx>
        <c:axId val="51183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976"/>
        <c:crosses val="autoZero"/>
        <c:auto val="1"/>
        <c:lblAlgn val="ctr"/>
        <c:lblOffset val="100"/>
        <c:noMultiLvlLbl val="0"/>
      </c:catAx>
      <c:valAx>
        <c:axId val="51183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992"/>
        <c:axId val="511840152"/>
      </c:barChart>
      <c:catAx>
        <c:axId val="51184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152"/>
        <c:crosses val="autoZero"/>
        <c:auto val="1"/>
        <c:lblAlgn val="ctr"/>
        <c:lblOffset val="100"/>
        <c:noMultiLvlLbl val="0"/>
      </c:catAx>
      <c:valAx>
        <c:axId val="51184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전현이, ID : H1900550)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10:43:51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1800</v>
      </c>
      <c r="C6" s="59">
        <f>'DRIs DATA 입력'!C6</f>
        <v>1416.8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77</v>
      </c>
      <c r="G8" s="59">
        <f>'DRIs DATA 입력'!G8</f>
        <v>9.1999999999999993</v>
      </c>
      <c r="H8" s="59">
        <f>'DRIs DATA 입력'!H8</f>
        <v>13.7</v>
      </c>
      <c r="I8" s="46"/>
      <c r="J8" s="59" t="s">
        <v>215</v>
      </c>
      <c r="K8" s="59">
        <f>'DRIs DATA 입력'!K8</f>
        <v>3.4</v>
      </c>
      <c r="L8" s="59">
        <f>'DRIs DATA 입력'!L8</f>
        <v>12.2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248.3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167.8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320.10000000000002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326.89999999999998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796.8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2000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2495.6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130.6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8.6999999999999993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816.1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1800</v>
      </c>
      <c r="C6" s="67">
        <v>1416.8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40</v>
      </c>
      <c r="P6" s="67">
        <v>50</v>
      </c>
      <c r="Q6" s="67">
        <v>0</v>
      </c>
      <c r="R6" s="67">
        <v>0</v>
      </c>
      <c r="S6" s="67">
        <v>42</v>
      </c>
      <c r="U6" s="67" t="s">
        <v>213</v>
      </c>
      <c r="V6" s="67">
        <v>0</v>
      </c>
      <c r="W6" s="67">
        <v>0</v>
      </c>
      <c r="X6" s="67">
        <v>20</v>
      </c>
      <c r="Y6" s="67">
        <v>0</v>
      </c>
      <c r="Z6" s="67">
        <v>16.3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77</v>
      </c>
      <c r="G8" s="67">
        <v>9.1999999999999993</v>
      </c>
      <c r="H8" s="67">
        <v>13.7</v>
      </c>
      <c r="J8" s="67" t="s">
        <v>215</v>
      </c>
      <c r="K8" s="67">
        <v>3.4</v>
      </c>
      <c r="L8" s="67">
        <v>12.2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430</v>
      </c>
      <c r="C16" s="67">
        <v>600</v>
      </c>
      <c r="D16" s="67">
        <v>0</v>
      </c>
      <c r="E16" s="67">
        <v>3000</v>
      </c>
      <c r="F16" s="67">
        <v>248.3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14.6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3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167.8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88.7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1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9.9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1.3</v>
      </c>
      <c r="AJ26" s="67" t="s">
        <v>232</v>
      </c>
      <c r="AK26" s="67">
        <v>320</v>
      </c>
      <c r="AL26" s="67">
        <v>400</v>
      </c>
      <c r="AM26" s="67">
        <v>0</v>
      </c>
      <c r="AN26" s="67">
        <v>1000</v>
      </c>
      <c r="AO26" s="67">
        <v>320.10000000000002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5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2.5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1.2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326.89999999999998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796.8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2000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2495.6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130.6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104.1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8.6999999999999993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6.3</v>
      </c>
      <c r="O46" s="67" t="s">
        <v>250</v>
      </c>
      <c r="P46" s="67">
        <v>600</v>
      </c>
      <c r="Q46" s="67">
        <v>800</v>
      </c>
      <c r="R46" s="67">
        <v>0</v>
      </c>
      <c r="S46" s="67">
        <v>10000</v>
      </c>
      <c r="T46" s="67">
        <v>816.1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0.1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2.4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94.9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50.8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54</v>
      </c>
      <c r="E2" s="62">
        <v>1416.7882999999999</v>
      </c>
      <c r="F2" s="62">
        <v>235.41596999999999</v>
      </c>
      <c r="G2" s="62">
        <v>28.272075999999998</v>
      </c>
      <c r="H2" s="62">
        <v>14.505924</v>
      </c>
      <c r="I2" s="62">
        <v>13.766151000000001</v>
      </c>
      <c r="J2" s="62">
        <v>42.026679999999999</v>
      </c>
      <c r="K2" s="62">
        <v>22.007566000000001</v>
      </c>
      <c r="L2" s="62">
        <v>20.019113999999998</v>
      </c>
      <c r="M2" s="62">
        <v>16.337993999999998</v>
      </c>
      <c r="N2" s="62">
        <v>2.92774</v>
      </c>
      <c r="O2" s="62">
        <v>9.6769459999999992</v>
      </c>
      <c r="P2" s="62">
        <v>657.07335999999998</v>
      </c>
      <c r="Q2" s="62">
        <v>12.40971</v>
      </c>
      <c r="R2" s="62">
        <v>248.26544000000001</v>
      </c>
      <c r="S2" s="62">
        <v>82.57611</v>
      </c>
      <c r="T2" s="62">
        <v>1988.2719</v>
      </c>
      <c r="U2" s="62">
        <v>2.9957897999999998</v>
      </c>
      <c r="V2" s="62">
        <v>14.626125999999999</v>
      </c>
      <c r="W2" s="62">
        <v>167.83392000000001</v>
      </c>
      <c r="X2" s="62">
        <v>88.654949999999999</v>
      </c>
      <c r="Y2" s="62">
        <v>0.9650803</v>
      </c>
      <c r="Z2" s="62">
        <v>1.0180781999999999</v>
      </c>
      <c r="AA2" s="62">
        <v>9.9406879999999997</v>
      </c>
      <c r="AB2" s="62">
        <v>1.3078707000000001</v>
      </c>
      <c r="AC2" s="62">
        <v>320.05333999999999</v>
      </c>
      <c r="AD2" s="62">
        <v>4.9721494000000002</v>
      </c>
      <c r="AE2" s="62">
        <v>2.5093830000000001</v>
      </c>
      <c r="AF2" s="62">
        <v>1.2411456999999999</v>
      </c>
      <c r="AG2" s="62">
        <v>326.88544000000002</v>
      </c>
      <c r="AH2" s="62">
        <v>157.88077999999999</v>
      </c>
      <c r="AI2" s="62">
        <v>169.00467</v>
      </c>
      <c r="AJ2" s="62">
        <v>796.80790000000002</v>
      </c>
      <c r="AK2" s="62">
        <v>1999.9608000000001</v>
      </c>
      <c r="AL2" s="62">
        <v>130.62839</v>
      </c>
      <c r="AM2" s="62">
        <v>2495.6433000000002</v>
      </c>
      <c r="AN2" s="62">
        <v>104.05213000000001</v>
      </c>
      <c r="AO2" s="62">
        <v>8.6704790000000003</v>
      </c>
      <c r="AP2" s="62">
        <v>6.4182534000000002</v>
      </c>
      <c r="AQ2" s="62">
        <v>2.2522256</v>
      </c>
      <c r="AR2" s="62">
        <v>6.3047557000000003</v>
      </c>
      <c r="AS2" s="62">
        <v>816.0874</v>
      </c>
      <c r="AT2" s="62">
        <v>5.24127E-2</v>
      </c>
      <c r="AU2" s="62">
        <v>2.3840995</v>
      </c>
      <c r="AV2" s="62">
        <v>94.944379999999995</v>
      </c>
      <c r="AW2" s="62">
        <v>50.813969999999998</v>
      </c>
      <c r="AX2" s="62">
        <v>3.9341036000000003E-2</v>
      </c>
      <c r="AY2" s="62">
        <v>0.73788730000000002</v>
      </c>
      <c r="AZ2" s="62">
        <v>211.76353</v>
      </c>
      <c r="BA2" s="62">
        <v>25.296171000000001</v>
      </c>
      <c r="BB2" s="62">
        <v>8.0969370000000005</v>
      </c>
      <c r="BC2" s="62">
        <v>8.8807530000000003</v>
      </c>
      <c r="BD2" s="62">
        <v>8.3089030000000008</v>
      </c>
      <c r="BE2" s="62">
        <v>0.37017509999999998</v>
      </c>
      <c r="BF2" s="62">
        <v>1.5848987999999999</v>
      </c>
      <c r="BG2" s="62">
        <v>1.1518279999999999E-3</v>
      </c>
      <c r="BH2" s="62">
        <v>2.6943465999999999E-2</v>
      </c>
      <c r="BI2" s="62">
        <v>2.1778978000000001E-2</v>
      </c>
      <c r="BJ2" s="62">
        <v>8.1944589999999998E-2</v>
      </c>
      <c r="BK2" s="165">
        <v>8.8602200000000004E-5</v>
      </c>
      <c r="BL2" s="62">
        <v>0.23972428000000001</v>
      </c>
      <c r="BM2" s="62">
        <v>1.5045264</v>
      </c>
      <c r="BN2" s="62">
        <v>0.31032214000000002</v>
      </c>
      <c r="BO2" s="62">
        <v>24.871562999999998</v>
      </c>
      <c r="BP2" s="62">
        <v>3.3553630999999999</v>
      </c>
      <c r="BQ2" s="62">
        <v>8.2487239999999993</v>
      </c>
      <c r="BR2" s="62">
        <v>34.742759999999997</v>
      </c>
      <c r="BS2" s="62">
        <v>18.340420000000002</v>
      </c>
      <c r="BT2" s="62">
        <v>3.0784975999999999</v>
      </c>
      <c r="BU2" s="62">
        <v>7.927874E-2</v>
      </c>
      <c r="BV2" s="62">
        <v>2.9218095999999999E-2</v>
      </c>
      <c r="BW2" s="62">
        <v>0.25831150000000003</v>
      </c>
      <c r="BX2" s="62">
        <v>0.60620280000000004</v>
      </c>
      <c r="BY2" s="62">
        <v>9.0987990000000005E-2</v>
      </c>
      <c r="BZ2" s="62">
        <v>8.5455199999999996E-4</v>
      </c>
      <c r="CA2" s="62">
        <v>0.70931809999999995</v>
      </c>
      <c r="CB2" s="62">
        <v>1.3007833999999999E-2</v>
      </c>
      <c r="CC2" s="62">
        <v>7.9012399999999997E-2</v>
      </c>
      <c r="CD2" s="62">
        <v>0.97511124999999998</v>
      </c>
      <c r="CE2" s="62">
        <v>5.9491099999999998E-2</v>
      </c>
      <c r="CF2" s="62">
        <v>0.16853162999999999</v>
      </c>
      <c r="CG2" s="62">
        <v>4.9500000000000003E-7</v>
      </c>
      <c r="CH2" s="62">
        <v>1.7630409999999999E-2</v>
      </c>
      <c r="CI2" s="62">
        <v>2.5327990000000001E-3</v>
      </c>
      <c r="CJ2" s="62">
        <v>2.2035985</v>
      </c>
      <c r="CK2" s="62">
        <v>1.563962E-2</v>
      </c>
      <c r="CL2" s="62">
        <v>0.8559445</v>
      </c>
      <c r="CM2" s="62">
        <v>1.3810985</v>
      </c>
      <c r="CN2" s="62">
        <v>1238.415</v>
      </c>
      <c r="CO2" s="62">
        <v>2135.2053000000001</v>
      </c>
      <c r="CP2" s="62">
        <v>1149.29</v>
      </c>
      <c r="CQ2" s="62">
        <v>487.22802999999999</v>
      </c>
      <c r="CR2" s="62">
        <v>220.61332999999999</v>
      </c>
      <c r="CS2" s="62">
        <v>298.60167999999999</v>
      </c>
      <c r="CT2" s="62">
        <v>1193.9368999999999</v>
      </c>
      <c r="CU2" s="62">
        <v>712.84717000000001</v>
      </c>
      <c r="CV2" s="62">
        <v>933.14184999999998</v>
      </c>
      <c r="CW2" s="62">
        <v>786.63229999999999</v>
      </c>
      <c r="CX2" s="62">
        <v>210.12117000000001</v>
      </c>
      <c r="CY2" s="62">
        <v>1604.9938999999999</v>
      </c>
      <c r="CZ2" s="62">
        <v>773.3587</v>
      </c>
      <c r="DA2" s="62">
        <v>1633.5054</v>
      </c>
      <c r="DB2" s="62">
        <v>1677.7925</v>
      </c>
      <c r="DC2" s="62">
        <v>2237.1228000000001</v>
      </c>
      <c r="DD2" s="62">
        <v>3935.4859999999999</v>
      </c>
      <c r="DE2" s="62">
        <v>741.38793999999996</v>
      </c>
      <c r="DF2" s="62">
        <v>2115.8845000000001</v>
      </c>
      <c r="DG2" s="62">
        <v>902.25139999999999</v>
      </c>
      <c r="DH2" s="62">
        <v>44.59337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25.296171000000001</v>
      </c>
      <c r="B6">
        <f>BB2</f>
        <v>8.0969370000000005</v>
      </c>
      <c r="C6">
        <f>BC2</f>
        <v>8.8807530000000003</v>
      </c>
      <c r="D6">
        <f>BD2</f>
        <v>8.3089030000000008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6" sqref="G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24375</v>
      </c>
      <c r="C2" s="56">
        <f ca="1">YEAR(TODAY())-YEAR(B2)+IF(TODAY()&gt;=DATE(YEAR(TODAY()),MONTH(B2),DAY(B2)),0,-1)</f>
        <v>54</v>
      </c>
      <c r="E2" s="52">
        <v>159.69999999999999</v>
      </c>
      <c r="F2" s="53" t="s">
        <v>275</v>
      </c>
      <c r="G2" s="52">
        <v>53.9</v>
      </c>
      <c r="H2" s="51" t="s">
        <v>40</v>
      </c>
      <c r="I2" s="78">
        <f>ROUND(G3/E3^2,1)</f>
        <v>21.1</v>
      </c>
    </row>
    <row r="3" spans="1:9">
      <c r="E3" s="51">
        <f>E2/100</f>
        <v>1.597</v>
      </c>
      <c r="F3" s="51" t="s">
        <v>39</v>
      </c>
      <c r="G3" s="51">
        <f>G2</f>
        <v>53.9</v>
      </c>
      <c r="H3" s="51" t="s">
        <v>40</v>
      </c>
      <c r="I3" s="78"/>
    </row>
    <row r="4" spans="1:9">
      <c r="A4" t="s">
        <v>272</v>
      </c>
    </row>
    <row r="5" spans="1:9">
      <c r="B5" s="60">
        <v>44173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전현이, ID : H1900550)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10:43:51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16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44173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54</v>
      </c>
      <c r="G12" s="100"/>
      <c r="H12" s="100"/>
      <c r="I12" s="100"/>
      <c r="K12" s="129">
        <f>'개인정보 및 신체계측 입력'!E2</f>
        <v>159.69999999999999</v>
      </c>
      <c r="L12" s="130"/>
      <c r="M12" s="123">
        <f>'개인정보 및 신체계측 입력'!G2</f>
        <v>53.9</v>
      </c>
      <c r="N12" s="124"/>
      <c r="O12" s="119" t="s">
        <v>270</v>
      </c>
      <c r="P12" s="113"/>
      <c r="Q12" s="96">
        <f>'개인정보 및 신체계측 입력'!I2</f>
        <v>21.1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전현이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77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9.1999999999999993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13.7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0.9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12.2</v>
      </c>
      <c r="L72" s="36" t="s">
        <v>52</v>
      </c>
      <c r="M72" s="36">
        <f>ROUND('DRIs DATA'!K8,1)</f>
        <v>3.4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33.11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121.67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88.7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86.67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40.86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133.33000000000001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87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2021-02-15T04:13:27Z</dcterms:modified>
</cp:coreProperties>
</file>