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<sst xmlns="http://schemas.openxmlformats.org/spreadsheetml/2006/main" count="692" uniqueCount="283">
  <si>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</si>
  <si>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</si>
  <si>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</si>
  <si>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</si>
  <si>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</si>
  <si>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</si>
  <si>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</si>
  <si>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</si>
  <si>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</si>
  <si>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</si>
  <si>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</si>
  <si>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</si>
  <si>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</si>
  <si>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</si>
  <si>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</si>
  <si>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</si>
  <si>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</si>
  <si>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</si>
  <si>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</si>
  <si>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</si>
  <si>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</si>
  <si>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</si>
  <si>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</si>
  <si>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</si>
  <si>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</si>
  <si>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</si>
  <si>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</si>
  <si>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</si>
  <si>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</si>
  <si>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</si>
  <si>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</si>
  <si>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</si>
  <si>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</si>
  <si>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</si>
  <si>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</si>
  <si>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</si>
  <si>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</si>
  <si>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</si>
  <si>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</si>
  <si>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</si>
  <si>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</si>
  <si>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</si>
  <si>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</si>
  <si>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</si>
  <si>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</si>
  <si>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</si>
  <si>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</si>
  <si>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</si>
  <si>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</si>
  <si>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</si>
  <si>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</si>
  <si>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</si>
  <si>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</si>
  <si>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</si>
  <si>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</si>
  <si>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</si>
  <si>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</si>
  <si>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</si>
  <si>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</si>
  <si>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</si>
  <si>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</si>
  <si>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</si>
  <si>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</si>
  <si>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</si>
  <si>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</si>
  <si>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</si>
  <si>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</si>
  <si>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</si>
  <si>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</si>
  <si>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</si>
  <si>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</si>
  <si>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</si>
  <si>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</si>
  <si>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</si>
  <si>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</si>
  <si>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</si>
  <si>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</si>
  <si>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</si>
  <si>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</si>
  <si>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</si>
  <si>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</si>
  <si>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</si>
  <si>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</si>
  <si>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</si>
  <si>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</si>
  <si>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</si>
  <si>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</si>
  <si>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</si>
  <si>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</si>
  <si>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</si>
  <si>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</si>
  <si>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</si>
  <si>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</si>
  <si>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</si>
  <si>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</si>
  <si>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</si>
  <si>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</si>
  <si>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</si>
  <si>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</si>
  <si>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</si>
  <si>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</si>
  <si>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</si>
  <si>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</si>
  <si>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</si>
  <si>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</si>
  <si>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</si>
  <si>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</si>
  <si>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</si>
  <si>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</si>
  <si>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</si>
  <si>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</si>
  <si>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</si>
  <si>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</si>
  <si>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</si>
  <si>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</si>
  <si>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</si>
  <si>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</si>
  <si>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</si>
  <si>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</si>
  <si>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</si>
  <si>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</si>
  <si>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</si>
  <si>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</si>
  <si>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</si>
  <si>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</si>
  <si>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</si>
  <si>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</si>
  <si>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</si>
  <si>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</si>
  <si>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</si>
  <si>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</si>
  <si>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</si>
  <si>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</si>
  <si>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</si>
  <si>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</si>
  <si>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</si>
  <si>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</si>
  <si>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</si>
  <si>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</si>
  <si>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</si>
  <si>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</si>
  <si>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</si>
  <si>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</si>
  <si>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</si>
  <si>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</si>
  <si>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</si>
  <si>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</si>
  <si>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</si>
  <si>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</si>
  <si>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</si>
  <si>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</si>
  <si>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</si>
  <si>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</si>
  <si>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</si>
  <si>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</si>
  <si>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</si>
  <si>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</si>
  <si>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</si>
  <si>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</si>
  <si>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</si>
  <si>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</si>
  <si>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</si>
  <si>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</si>
  <si>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</si>
  <si>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</si>
  <si>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</si>
  <si>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</si>
  <si>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</si>
  <si>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</si>
  <si>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</si>
  <si>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</si>
  <si>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</si>
  <si>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</si>
  <si>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</si>
  <si>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</si>
  <si>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</si>
  <si>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</si>
  <si>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</si>
  <si>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</si>
  <si>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</si>
  <si>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</si>
  <si>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</si>
  <si>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</si>
  <si>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</si>
  <si>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</si>
  <si>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</si>
  <si>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</si>
  <si>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</si>
  <si>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</si>
  <si>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</si>
  <si>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</si>
  <si>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</si>
  <si>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</si>
  <si>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</si>
  <si>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</si>
  <si>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</si>
  <si>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</si>
  <si>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</si>
  <si>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</si>
  <si>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</si>
  <si>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</si>
  <si>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</si>
  <si>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</si>
  <si>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</si>
  <si>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</si>
  <si>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</si>
  <si>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</si>
  <si>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</si>
  <si>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</si>
  <si>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</si>
  <si>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</si>
  <si>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</si>
  <si>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</si>
  <si>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</si>
  <si>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</si>
  <si>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</si>
  <si>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</si>
  <si>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</si>
  <si>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</si>
  <si>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</si>
  <si>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</si>
  <si>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</si>
  <si>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</si>
  <si>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</si>
  <si>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</si>
  <si>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</si>
  <si>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</si>
  <si>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</si>
  <si>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</si>
  <si>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</si>
  <si>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</si>
  <si>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</si>
  <si>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</si>
  <si>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</si>
  <si>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</si>
  <si>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</si>
  <si>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</si>
  <si>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</si>
  <si>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</si>
  <si>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</si>
  <si>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</si>
  <si>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</si>
  <si>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</si>
  <si>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</si>
  <si>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</si>
  <si>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</si>
  <si>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</si>
  <si>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</si>
  <si>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</si>
  <si>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</si>
  <si>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</si>
  <si>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</si>
  <si>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</si>
  <si>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</si>
  <si>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</si>
  <si>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</si>
  <si>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</si>
  <si>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</si>
  <si>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</si>
  <si>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</si>
  <si>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</si>
  <si>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</si>
  <si>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</si>
  <si>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</si>
  <si>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</si>
  <si>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</si>
  <si>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</si>
  <si>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</si>
  <si>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</si>
  <si>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</si>
  <si>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</si>
  <si>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</si>
  <si>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</si>
  <si>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</si>
  <si>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</si>
  <si>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</si>
  <si>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</si>
  <si>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</si>
  <si>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배경영, ID : H1900554)</t>
  </si>
  <si>
    <t>2021년 02월 15일 10:32:39</t>
  </si>
  <si>
    <t>H1900554</t>
  </si>
  <si>
    <t>배경영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</si>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</sst>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960"/>
        <c:axId val="517466272"/>
      </c:barChart>
      <c:catAx>
        <c:axId val="5174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6272"/>
        <c:crosses val="autoZero"/>
        <c:auto val="1"/>
        <c:lblAlgn val="ctr"/>
        <c:lblOffset val="100"/>
        <c:noMultiLvlLbl val="0"/>
      </c:catAx>
      <c:valAx>
        <c:axId val="51746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5792"/>
        <c:axId val="599916184"/>
      </c:barChart>
      <c:catAx>
        <c:axId val="5999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184"/>
        <c:crosses val="autoZero"/>
        <c:auto val="1"/>
        <c:lblAlgn val="ctr"/>
        <c:lblOffset val="100"/>
        <c:noMultiLvlLbl val="0"/>
      </c:catAx>
      <c:valAx>
        <c:axId val="5999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1568"/>
        <c:axId val="255013824"/>
      </c:barChart>
      <c:catAx>
        <c:axId val="5174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3824"/>
        <c:crosses val="autoZero"/>
        <c:auto val="1"/>
        <c:lblAlgn val="ctr"/>
        <c:lblOffset val="100"/>
        <c:noMultiLvlLbl val="0"/>
      </c:catAx>
      <c:valAx>
        <c:axId val="25501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11864"/>
        <c:axId val="255011080"/>
      </c:barChart>
      <c:catAx>
        <c:axId val="25501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080"/>
        <c:crosses val="autoZero"/>
        <c:auto val="1"/>
        <c:lblAlgn val="ctr"/>
        <c:lblOffset val="100"/>
        <c:noMultiLvlLbl val="0"/>
      </c:catAx>
      <c:valAx>
        <c:axId val="25501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1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4316.8999999999996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10296"/>
        <c:axId val="255012648"/>
      </c:barChart>
      <c:catAx>
        <c:axId val="25501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2648"/>
        <c:crosses val="autoZero"/>
        <c:auto val="1"/>
        <c:lblAlgn val="ctr"/>
        <c:lblOffset val="100"/>
        <c:noMultiLvlLbl val="0"/>
      </c:catAx>
      <c:valAx>
        <c:axId val="255012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1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300.89999999999998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10688"/>
        <c:axId val="255013432"/>
      </c:barChart>
      <c:catAx>
        <c:axId val="25501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3432"/>
        <c:crosses val="autoZero"/>
        <c:auto val="1"/>
        <c:lblAlgn val="ctr"/>
        <c:lblOffset val="100"/>
        <c:noMultiLvlLbl val="0"/>
      </c:catAx>
      <c:valAx>
        <c:axId val="25501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93088"/>
        <c:axId val="521496224"/>
      </c:barChart>
      <c:catAx>
        <c:axId val="5214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96224"/>
        <c:crosses val="autoZero"/>
        <c:auto val="1"/>
        <c:lblAlgn val="ctr"/>
        <c:lblOffset val="100"/>
        <c:noMultiLvlLbl val="0"/>
      </c:catAx>
      <c:valAx>
        <c:axId val="52149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95440"/>
        <c:axId val="521495832"/>
      </c:barChart>
      <c:catAx>
        <c:axId val="52149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95832"/>
        <c:crosses val="autoZero"/>
        <c:auto val="1"/>
        <c:lblAlgn val="ctr"/>
        <c:lblOffset val="100"/>
        <c:noMultiLvlLbl val="0"/>
      </c:catAx>
      <c:valAx>
        <c:axId val="52149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9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1071.5999999999999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92696"/>
        <c:axId val="521493872"/>
      </c:barChart>
      <c:catAx>
        <c:axId val="52149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93872"/>
        <c:crosses val="autoZero"/>
        <c:auto val="1"/>
        <c:lblAlgn val="ctr"/>
        <c:lblOffset val="100"/>
        <c:noMultiLvlLbl val="0"/>
      </c:catAx>
      <c:valAx>
        <c:axId val="521493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9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3520"/>
        <c:axId val="492153128"/>
      </c:barChart>
      <c:catAx>
        <c:axId val="4921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3128"/>
        <c:crosses val="autoZero"/>
        <c:auto val="1"/>
        <c:lblAlgn val="ctr"/>
        <c:lblOffset val="100"/>
        <c:noMultiLvlLbl val="0"/>
      </c:catAx>
      <c:valAx>
        <c:axId val="4921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49992"/>
        <c:axId val="492150776"/>
      </c:barChart>
      <c:catAx>
        <c:axId val="49214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0776"/>
        <c:crosses val="autoZero"/>
        <c:auto val="1"/>
        <c:lblAlgn val="ctr"/>
        <c:lblOffset val="100"/>
        <c:noMultiLvlLbl val="0"/>
      </c:catAx>
      <c:valAx>
        <c:axId val="49215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136"/>
        <c:axId val="517462744"/>
      </c:barChart>
      <c:catAx>
        <c:axId val="5174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744"/>
        <c:crosses val="autoZero"/>
        <c:auto val="1"/>
        <c:lblAlgn val="ctr"/>
        <c:lblOffset val="100"/>
        <c:noMultiLvlLbl val="0"/>
      </c:catAx>
      <c:valAx>
        <c:axId val="517462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1560"/>
        <c:axId val="492152344"/>
      </c:barChart>
      <c:catAx>
        <c:axId val="49215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52344"/>
        <c:crosses val="autoZero"/>
        <c:auto val="1"/>
        <c:lblAlgn val="ctr"/>
        <c:lblOffset val="100"/>
        <c:noMultiLvlLbl val="0"/>
      </c:catAx>
      <c:valAx>
        <c:axId val="49215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52736"/>
        <c:axId val="34071864"/>
      </c:barChart>
      <c:catAx>
        <c:axId val="4921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71864"/>
        <c:crosses val="autoZero"/>
        <c:auto val="1"/>
        <c:lblAlgn val="ctr"/>
        <c:lblOffset val="100"/>
        <c:noMultiLvlLbl val="0"/>
      </c:catAx>
      <c:valAx>
        <c:axId val="3407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</c:v>
                </c:pt>
                <c:pt idx="1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4072256"/>
        <c:axId val="34072648"/>
      </c:barChart>
      <c:catAx>
        <c:axId val="3407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72648"/>
        <c:crosses val="autoZero"/>
        <c:auto val="1"/>
        <c:lblAlgn val="ctr"/>
        <c:lblOffset val="100"/>
        <c:noMultiLvlLbl val="0"/>
      </c:catAx>
      <c:valAx>
        <c:axId val="3407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18.076384000000001</c:v>
                </c:pt>
                <c:pt idx="1">
                  <c:v>19.477302999999999</c:v>
                </c:pt>
                <c:pt idx="2">
                  <c:v>12.634154000000001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69512"/>
        <c:axId val="34069904"/>
      </c:barChart>
      <c:catAx>
        <c:axId val="3406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69904"/>
        <c:crosses val="autoZero"/>
        <c:auto val="1"/>
        <c:lblAlgn val="ctr"/>
        <c:lblOffset val="100"/>
        <c:noMultiLvlLbl val="0"/>
      </c:catAx>
      <c:valAx>
        <c:axId val="3406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6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70688"/>
        <c:axId val="521548232"/>
      </c:barChart>
      <c:catAx>
        <c:axId val="340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48232"/>
        <c:crosses val="autoZero"/>
        <c:auto val="1"/>
        <c:lblAlgn val="ctr"/>
        <c:lblOffset val="100"/>
        <c:noMultiLvlLbl val="0"/>
      </c:catAx>
      <c:valAx>
        <c:axId val="52154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</c:v>
                </c:pt>
                <c:pt idx="1">
                  <c:v>9.5</c:v>
                </c:pt>
                <c:pt idx="2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550584"/>
        <c:axId val="521548624"/>
      </c:barChart>
      <c:catAx>
        <c:axId val="52155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48624"/>
        <c:crosses val="autoZero"/>
        <c:auto val="1"/>
        <c:lblAlgn val="ctr"/>
        <c:lblOffset val="100"/>
        <c:noMultiLvlLbl val="0"/>
      </c:catAx>
      <c:valAx>
        <c:axId val="52154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5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49800"/>
        <c:axId val="521549016"/>
      </c:barChart>
      <c:catAx>
        <c:axId val="52154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49016"/>
        <c:crosses val="autoZero"/>
        <c:auto val="1"/>
        <c:lblAlgn val="ctr"/>
        <c:lblOffset val="100"/>
        <c:noMultiLvlLbl val="0"/>
      </c:catAx>
      <c:valAx>
        <c:axId val="521549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4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550976"/>
        <c:axId val="521549408"/>
      </c:barChart>
      <c:catAx>
        <c:axId val="5215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549408"/>
        <c:crosses val="autoZero"/>
        <c:auto val="1"/>
        <c:lblAlgn val="ctr"/>
        <c:lblOffset val="100"/>
        <c:noMultiLvlLbl val="0"/>
      </c:catAx>
      <c:valAx>
        <c:axId val="521549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31008"/>
        <c:axId val="518631400"/>
      </c:barChart>
      <c:catAx>
        <c:axId val="5186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31400"/>
        <c:crosses val="autoZero"/>
        <c:auto val="1"/>
        <c:lblAlgn val="ctr"/>
        <c:lblOffset val="100"/>
        <c:noMultiLvlLbl val="0"/>
      </c:catAx>
      <c:valAx>
        <c:axId val="51863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528"/>
        <c:axId val="517467056"/>
      </c:barChart>
      <c:catAx>
        <c:axId val="5174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056"/>
        <c:crosses val="autoZero"/>
        <c:auto val="1"/>
        <c:lblAlgn val="ctr"/>
        <c:lblOffset val="100"/>
        <c:noMultiLvlLbl val="0"/>
      </c:catAx>
      <c:valAx>
        <c:axId val="5174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29832"/>
        <c:axId val="518629048"/>
      </c:barChart>
      <c:catAx>
        <c:axId val="51862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29048"/>
        <c:crosses val="autoZero"/>
        <c:auto val="1"/>
        <c:lblAlgn val="ctr"/>
        <c:lblOffset val="100"/>
        <c:noMultiLvlLbl val="0"/>
      </c:catAx>
      <c:valAx>
        <c:axId val="51862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2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31792"/>
        <c:axId val="518630616"/>
      </c:barChart>
      <c:catAx>
        <c:axId val="51863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30616"/>
        <c:crosses val="autoZero"/>
        <c:auto val="1"/>
        <c:lblAlgn val="ctr"/>
        <c:lblOffset val="100"/>
        <c:noMultiLvlLbl val="0"/>
      </c:catAx>
      <c:valAx>
        <c:axId val="51863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3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33360"/>
        <c:axId val="518632184"/>
      </c:barChart>
      <c:catAx>
        <c:axId val="51863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32184"/>
        <c:crosses val="autoZero"/>
        <c:auto val="1"/>
        <c:lblAlgn val="ctr"/>
        <c:lblOffset val="100"/>
        <c:noMultiLvlLbl val="0"/>
      </c:catAx>
      <c:valAx>
        <c:axId val="51863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3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448"/>
        <c:axId val="517463920"/>
      </c:barChart>
      <c:catAx>
        <c:axId val="5174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3920"/>
        <c:crosses val="autoZero"/>
        <c:auto val="1"/>
        <c:lblAlgn val="ctr"/>
        <c:lblOffset val="100"/>
        <c:noMultiLvlLbl val="0"/>
      </c:catAx>
      <c:valAx>
        <c:axId val="51746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8232"/>
        <c:axId val="517464312"/>
      </c:barChart>
      <c:catAx>
        <c:axId val="5174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312"/>
        <c:crosses val="autoZero"/>
        <c:auto val="1"/>
        <c:lblAlgn val="ctr"/>
        <c:lblOffset val="100"/>
        <c:noMultiLvlLbl val="0"/>
      </c:catAx>
      <c:valAx>
        <c:axId val="51746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9112"/>
        <c:axId val="509038720"/>
      </c:barChart>
      <c:catAx>
        <c:axId val="5090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8720"/>
        <c:crosses val="autoZero"/>
        <c:auto val="1"/>
        <c:lblAlgn val="ctr"/>
        <c:lblOffset val="100"/>
        <c:noMultiLvlLbl val="0"/>
      </c:catAx>
      <c:valAx>
        <c:axId val="50903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5584"/>
        <c:axId val="509037152"/>
      </c:barChart>
      <c:catAx>
        <c:axId val="5090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7152"/>
        <c:crosses val="autoZero"/>
        <c:auto val="1"/>
        <c:lblAlgn val="ctr"/>
        <c:lblOffset val="100"/>
        <c:noMultiLvlLbl val="0"/>
      </c:catAx>
      <c:valAx>
        <c:axId val="50903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649.70000000000005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8328"/>
        <c:axId val="509036368"/>
      </c:barChart>
      <c:catAx>
        <c:axId val="50903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6368"/>
        <c:crosses val="autoZero"/>
        <c:auto val="1"/>
        <c:lblAlgn val="ctr"/>
        <c:lblOffset val="100"/>
        <c:noMultiLvlLbl val="0"/>
      </c:catAx>
      <c:valAx>
        <c:axId val="50903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224"/>
        <c:axId val="599914616"/>
      </c:barChart>
      <c:catAx>
        <c:axId val="5999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4616"/>
        <c:crosses val="autoZero"/>
        <c:auto val="1"/>
        <c:lblAlgn val="ctr"/>
        <c:lblOffset val="100"/>
        <c:noMultiLvlLbl val="0"/>
      </c:catAx>
      <c:valAx>
        <c:axId val="5999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배경영, ID : H1900554)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10:32:39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2551.4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74</v>
      </c>
      <c r="G8" s="59">
        <f>'DRIs DATA 입력'!G8</f>
        <v>9.5</v>
      </c>
      <c r="H8" s="59">
        <f>'DRIs DATA 입력'!H8</f>
        <v>16.5</v>
      </c>
      <c r="I8" s="46"/>
      <c r="J8" s="59" t="s">
        <v>215</v>
      </c>
      <c r="K8" s="59">
        <f>'DRIs DATA 입력'!K8</f>
        <v>8.1</v>
      </c>
      <c r="L8" s="59">
        <f>'DRIs DATA 입력'!L8</f>
        <v>8.8000000000000007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661.2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153.30000000000001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649.70000000000005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722.8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1660.4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4316.8999999999996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300.89999999999998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1071.5999999999999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207.6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P63" sqref="P63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2551.4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92.5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27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74</v>
      </c>
      <c r="G8" s="69">
        <v>9.5</v>
      </c>
      <c r="H8" s="69">
        <v>16.5</v>
      </c>
      <c r="J8" s="69" t="s">
        <v>215</v>
      </c>
      <c r="K8" s="69">
        <v>8.1</v>
      </c>
      <c r="L8" s="69">
        <v>8.8000000000000007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661.2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23.4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7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212.3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153.30000000000001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2.1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2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21.7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2.9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649.70000000000005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12.5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3.6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2.7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722.8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1660.4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6573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4316.8999999999996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300.89999999999998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150.9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17.7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15.2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1071.5999999999999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4.3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207.6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124.8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6" sqref="D16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60</v>
      </c>
      <c r="E2" s="62">
        <v>2551.3595999999998</v>
      </c>
      <c r="F2" s="62">
        <v>415.05493000000001</v>
      </c>
      <c r="G2" s="62">
        <v>53.174743999999997</v>
      </c>
      <c r="H2" s="62">
        <v>21.15175</v>
      </c>
      <c r="I2" s="62">
        <v>32.02299</v>
      </c>
      <c r="J2" s="62">
        <v>92.516670000000005</v>
      </c>
      <c r="K2" s="62">
        <v>40.768073999999999</v>
      </c>
      <c r="L2" s="62">
        <v>51.748592000000002</v>
      </c>
      <c r="M2" s="62">
        <v>27.015898</v>
      </c>
      <c r="N2" s="62">
        <v>2.920261</v>
      </c>
      <c r="O2" s="62">
        <v>14.471126999999999</v>
      </c>
      <c r="P2" s="62">
        <v>1465.8834999999999</v>
      </c>
      <c r="Q2" s="62">
        <v>31.127828999999998</v>
      </c>
      <c r="R2" s="62">
        <v>661.15689999999995</v>
      </c>
      <c r="S2" s="62">
        <v>158.98103</v>
      </c>
      <c r="T2" s="62">
        <v>6026.1080000000002</v>
      </c>
      <c r="U2" s="62">
        <v>7.0079684000000002</v>
      </c>
      <c r="V2" s="62">
        <v>23.357105000000001</v>
      </c>
      <c r="W2" s="62">
        <v>212.30340000000001</v>
      </c>
      <c r="X2" s="62">
        <v>153.31142</v>
      </c>
      <c r="Y2" s="62">
        <v>2.1338840000000001</v>
      </c>
      <c r="Z2" s="62">
        <v>1.9513772</v>
      </c>
      <c r="AA2" s="62">
        <v>21.685305</v>
      </c>
      <c r="AB2" s="62">
        <v>2.9128733000000002</v>
      </c>
      <c r="AC2" s="62">
        <v>649.68489999999997</v>
      </c>
      <c r="AD2" s="62">
        <v>12.532741</v>
      </c>
      <c r="AE2" s="62">
        <v>3.6255367000000001</v>
      </c>
      <c r="AF2" s="62">
        <v>2.6807634999999999</v>
      </c>
      <c r="AG2" s="62">
        <v>722.77200000000005</v>
      </c>
      <c r="AH2" s="62">
        <v>308.80795000000001</v>
      </c>
      <c r="AI2" s="62">
        <v>413.964</v>
      </c>
      <c r="AJ2" s="62">
        <v>1660.3859</v>
      </c>
      <c r="AK2" s="62">
        <v>6572.9907000000003</v>
      </c>
      <c r="AL2" s="62">
        <v>300.91895</v>
      </c>
      <c r="AM2" s="62">
        <v>4316.8969999999999</v>
      </c>
      <c r="AN2" s="62">
        <v>150.85787999999999</v>
      </c>
      <c r="AO2" s="62">
        <v>17.743525999999999</v>
      </c>
      <c r="AP2" s="62">
        <v>12.122532</v>
      </c>
      <c r="AQ2" s="62">
        <v>5.6209936000000003</v>
      </c>
      <c r="AR2" s="62">
        <v>15.1610155</v>
      </c>
      <c r="AS2" s="62">
        <v>1071.5804000000001</v>
      </c>
      <c r="AT2" s="62">
        <v>0.115137935</v>
      </c>
      <c r="AU2" s="62">
        <v>4.2826310000000003</v>
      </c>
      <c r="AV2" s="62">
        <v>207.56819999999999</v>
      </c>
      <c r="AW2" s="62">
        <v>124.78901999999999</v>
      </c>
      <c r="AX2" s="62">
        <v>0.13486448000000001</v>
      </c>
      <c r="AY2" s="62">
        <v>1.3404545999999999</v>
      </c>
      <c r="AZ2" s="62">
        <v>449.80533000000003</v>
      </c>
      <c r="BA2" s="62">
        <v>50.199955000000003</v>
      </c>
      <c r="BB2" s="62">
        <v>18.076384000000001</v>
      </c>
      <c r="BC2" s="62">
        <v>19.477302999999999</v>
      </c>
      <c r="BD2" s="62">
        <v>12.634154000000001</v>
      </c>
      <c r="BE2" s="62">
        <v>0.73072159999999997</v>
      </c>
      <c r="BF2" s="62">
        <v>2.2930655</v>
      </c>
      <c r="BG2" s="62">
        <v>2.7754899999999998E-3</v>
      </c>
      <c r="BH2" s="62">
        <v>5.4526169999999999E-2</v>
      </c>
      <c r="BI2" s="62">
        <v>4.1109998000000002E-2</v>
      </c>
      <c r="BJ2" s="62">
        <v>0.13394908999999999</v>
      </c>
      <c r="BK2" s="62">
        <v>2.13499E-4</v>
      </c>
      <c r="BL2" s="62">
        <v>0.44324005</v>
      </c>
      <c r="BM2" s="62">
        <v>5.4194959999999996</v>
      </c>
      <c r="BN2" s="62">
        <v>1.3107663000000001</v>
      </c>
      <c r="BO2" s="62">
        <v>75.643870000000007</v>
      </c>
      <c r="BP2" s="62">
        <v>14.408175</v>
      </c>
      <c r="BQ2" s="62">
        <v>24.26464</v>
      </c>
      <c r="BR2" s="62">
        <v>89.194373999999996</v>
      </c>
      <c r="BS2" s="62">
        <v>22.966840000000001</v>
      </c>
      <c r="BT2" s="62">
        <v>14.451055</v>
      </c>
      <c r="BU2" s="62">
        <v>5.1354110000000001E-2</v>
      </c>
      <c r="BV2" s="62">
        <v>8.6385353999999998E-2</v>
      </c>
      <c r="BW2" s="62">
        <v>1.0136814999999999</v>
      </c>
      <c r="BX2" s="62">
        <v>1.9783777</v>
      </c>
      <c r="BY2" s="62">
        <v>0.20120518000000001</v>
      </c>
      <c r="BZ2" s="62">
        <v>5.79621E-4</v>
      </c>
      <c r="CA2" s="62">
        <v>1.3820896</v>
      </c>
      <c r="CB2" s="62">
        <v>5.7650383999999999E-2</v>
      </c>
      <c r="CC2" s="62">
        <v>0.27722766999999998</v>
      </c>
      <c r="CD2" s="62">
        <v>3.7831920000000001</v>
      </c>
      <c r="CE2" s="62">
        <v>3.8248890000000001E-2</v>
      </c>
      <c r="CF2" s="62">
        <v>0.46074310000000002</v>
      </c>
      <c r="CG2" s="62">
        <v>4.9500000000000003E-7</v>
      </c>
      <c r="CH2" s="62">
        <v>6.4507685999999995E-2</v>
      </c>
      <c r="CI2" s="62">
        <v>6.3705669999999997E-3</v>
      </c>
      <c r="CJ2" s="62">
        <v>8.3092780000000008</v>
      </c>
      <c r="CK2" s="62">
        <v>5.5638989999999998E-3</v>
      </c>
      <c r="CL2" s="62">
        <v>0.88871855</v>
      </c>
      <c r="CM2" s="62">
        <v>5.0907239999999998</v>
      </c>
      <c r="CN2" s="62">
        <v>3070.3009999999999</v>
      </c>
      <c r="CO2" s="62">
        <v>5217.5870000000004</v>
      </c>
      <c r="CP2" s="62">
        <v>3066.6113</v>
      </c>
      <c r="CQ2" s="62">
        <v>1276.4213</v>
      </c>
      <c r="CR2" s="62">
        <v>546.26262999999994</v>
      </c>
      <c r="CS2" s="62">
        <v>762.0136</v>
      </c>
      <c r="CT2" s="62">
        <v>2839.8218000000002</v>
      </c>
      <c r="CU2" s="62">
        <v>1745.1501000000001</v>
      </c>
      <c r="CV2" s="62">
        <v>2334.9367999999999</v>
      </c>
      <c r="CW2" s="62">
        <v>1971.6736000000001</v>
      </c>
      <c r="CX2" s="62">
        <v>554.17859999999996</v>
      </c>
      <c r="CY2" s="62">
        <v>3984.5945000000002</v>
      </c>
      <c r="CZ2" s="62">
        <v>1937.2324000000001</v>
      </c>
      <c r="DA2" s="62">
        <v>4184.2446</v>
      </c>
      <c r="DB2" s="62">
        <v>4331.0244000000002</v>
      </c>
      <c r="DC2" s="62">
        <v>5434.55</v>
      </c>
      <c r="DD2" s="62">
        <v>8792.2170000000006</v>
      </c>
      <c r="DE2" s="62">
        <v>1984.704</v>
      </c>
      <c r="DF2" s="62">
        <v>4879.4413999999997</v>
      </c>
      <c r="DG2" s="62">
        <v>2039.9652000000001</v>
      </c>
      <c r="DH2" s="62">
        <v>206.26384999999999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50.199955000000003</v>
      </c>
      <c r="B6">
        <f>BB2</f>
        <v>18.076384000000001</v>
      </c>
      <c r="C6">
        <f>BC2</f>
        <v>19.477302999999999</v>
      </c>
      <c r="D6">
        <f>BD2</f>
        <v>12.634154000000001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21978</v>
      </c>
      <c r="C2" s="56">
        <f ca="1">YEAR(TODAY())-YEAR(B2)+IF(TODAY()&gt;=DATE(YEAR(TODAY()),MONTH(B2),DAY(B2)),0,-1)</f>
        <v>60</v>
      </c>
      <c r="E2" s="52">
        <v>177.3</v>
      </c>
      <c r="F2" s="53" t="s">
        <v>275</v>
      </c>
      <c r="G2" s="52">
        <v>77.7</v>
      </c>
      <c r="H2" s="51" t="s">
        <v>40</v>
      </c>
      <c r="I2" s="78">
        <f>ROUND(G3/E3^2,1)</f>
        <v>24.7</v>
      </c>
    </row>
    <row r="3" spans="1:9">
      <c r="E3" s="51">
        <f>E2/100</f>
        <v>1.7730000000000001</v>
      </c>
      <c r="F3" s="51" t="s">
        <v>39</v>
      </c>
      <c r="G3" s="51">
        <f>G2</f>
        <v>77.7</v>
      </c>
      <c r="H3" s="51" t="s">
        <v>40</v>
      </c>
      <c r="I3" s="78"/>
    </row>
    <row r="4" spans="1:9">
      <c r="A4" t="s">
        <v>272</v>
      </c>
    </row>
    <row r="5" spans="1:9">
      <c r="B5" s="60">
        <v>44174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배경영, ID : H1900554)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10:32:39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44174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60</v>
      </c>
      <c r="G12" s="143"/>
      <c r="H12" s="143"/>
      <c r="I12" s="143"/>
      <c r="K12" s="134">
        <f>'개인정보 및 신체계측 입력'!E2</f>
        <v>177.3</v>
      </c>
      <c r="L12" s="135"/>
      <c r="M12" s="128">
        <f>'개인정보 및 신체계측 입력'!G2</f>
        <v>77.7</v>
      </c>
      <c r="N12" s="129"/>
      <c r="O12" s="124" t="s">
        <v>270</v>
      </c>
      <c r="P12" s="118"/>
      <c r="Q12" s="121">
        <f>'개인정보 및 신체계측 입력'!I2</f>
        <v>24.7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배경영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74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9.5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16.5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0.6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8.8000000000000007</v>
      </c>
      <c r="L72" s="36" t="s">
        <v>52</v>
      </c>
      <c r="M72" s="36">
        <f>ROUND('DRIs DATA'!K8,1)</f>
        <v>8.1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88.16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195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153.30000000000001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193.33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90.35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438.2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177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2021-02-15T05:35:43Z</dcterms:modified>
</cp:coreProperties>
</file>