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<sst xmlns="http://schemas.openxmlformats.org/spreadsheetml/2006/main" count="692" uniqueCount="283">
  <si>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</si>
  <si>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</si>
  <si>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</si>
  <si>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</si>
  <si>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</si>
  <si>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</si>
  <si>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</si>
  <si>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</si>
  <si>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</si>
  <si>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</si>
  <si>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</si>
  <si>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</si>
  <si>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</si>
  <si>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</si>
  <si>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</si>
  <si>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</si>
  <si>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</si>
  <si>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</si>
  <si>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</si>
  <si>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</si>
  <si>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</si>
  <si>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</si>
  <si>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</si>
  <si>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</si>
  <si>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</si>
  <si>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</si>
  <si>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</si>
  <si>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</si>
  <si>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</si>
  <si>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</si>
  <si>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</si>
  <si>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</si>
  <si>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</si>
  <si>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</si>
  <si>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</si>
  <si>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</si>
  <si>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</si>
  <si>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</si>
  <si>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</si>
  <si>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</si>
  <si>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</si>
  <si>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</si>
  <si>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</si>
  <si>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</si>
  <si>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</si>
  <si>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</si>
  <si>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</si>
  <si>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</si>
  <si>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</si>
  <si>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</si>
  <si>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</si>
  <si>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</si>
  <si>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</si>
  <si>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</si>
  <si>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</si>
  <si>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</si>
  <si>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</si>
  <si>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</si>
  <si>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</si>
  <si>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</si>
  <si>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</si>
  <si>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</si>
  <si>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</si>
  <si>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</si>
  <si>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</si>
  <si>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</si>
  <si>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</si>
  <si>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</si>
  <si>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</si>
  <si>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</si>
  <si>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</si>
  <si>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</si>
  <si>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</si>
  <si>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</si>
  <si>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</si>
  <si>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</si>
  <si>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</si>
  <si>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</si>
  <si>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</si>
  <si>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</si>
  <si>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</si>
  <si>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</si>
  <si>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</si>
  <si>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</si>
  <si>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</si>
  <si>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</si>
  <si>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</si>
  <si>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</si>
  <si>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</si>
  <si>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</si>
  <si>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</si>
  <si>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</si>
  <si>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</si>
  <si>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</si>
  <si>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</si>
  <si>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</si>
  <si>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</si>
  <si>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</si>
  <si>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</si>
  <si>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</si>
  <si>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</si>
  <si>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</si>
  <si>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</si>
  <si>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</si>
  <si>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</si>
  <si>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</si>
  <si>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</si>
  <si>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</si>
  <si>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</si>
  <si>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</si>
  <si>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</si>
  <si>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</si>
  <si>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</si>
  <si>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</si>
  <si>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</si>
  <si>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</si>
  <si>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</si>
  <si>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</si>
  <si>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</si>
  <si>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</si>
  <si>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</si>
  <si>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</si>
  <si>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</si>
  <si>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</si>
  <si>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</si>
  <si>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</si>
  <si>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</si>
  <si>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</si>
  <si>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</si>
  <si>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</si>
  <si>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</si>
  <si>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</si>
  <si>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</si>
  <si>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</si>
  <si>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</si>
  <si>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</si>
  <si>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</si>
  <si>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</si>
  <si>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</si>
  <si>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</si>
  <si>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</si>
  <si>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</si>
  <si>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</si>
  <si>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</si>
  <si>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</si>
  <si>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</si>
  <si>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</si>
  <si>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</si>
  <si>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</si>
  <si>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</si>
  <si>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</si>
  <si>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</si>
  <si>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</si>
  <si>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</si>
  <si>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</si>
  <si>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</si>
  <si>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</si>
  <si>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</si>
  <si>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</si>
  <si>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</si>
  <si>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</si>
  <si>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</si>
  <si>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</si>
  <si>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</si>
  <si>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</si>
  <si>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</si>
  <si>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</si>
  <si>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</si>
  <si>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</si>
  <si>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</si>
  <si>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</si>
  <si>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</si>
  <si>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</si>
  <si>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</si>
  <si>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</si>
  <si>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</si>
  <si>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</si>
  <si>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</si>
  <si>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</si>
  <si>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</si>
  <si>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</si>
  <si>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</si>
  <si>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</si>
  <si>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</si>
  <si>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</si>
  <si>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</si>
  <si>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</si>
  <si>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</si>
  <si>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</si>
  <si>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</si>
  <si>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</si>
  <si>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</si>
  <si>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</si>
  <si>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</si>
  <si>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</si>
  <si>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</si>
  <si>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</si>
  <si>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</si>
  <si>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</si>
  <si>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</si>
  <si>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</si>
  <si>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</si>
  <si>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</si>
  <si>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</si>
  <si>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</si>
  <si>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</si>
  <si>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</si>
  <si>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</si>
  <si>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</si>
  <si>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</si>
  <si>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</si>
  <si>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</si>
  <si>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</si>
  <si>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</si>
  <si>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</si>
  <si>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</si>
  <si>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</si>
  <si>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</si>
  <si>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</si>
  <si>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</si>
  <si>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</si>
  <si>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</si>
  <si>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</si>
  <si>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</si>
  <si>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</si>
  <si>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</si>
  <si>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</si>
  <si>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</si>
  <si>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</si>
  <si>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</si>
  <si>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</si>
  <si>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</si>
  <si>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</si>
  <si>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</si>
  <si>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</si>
  <si>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</si>
  <si>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</si>
  <si>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</si>
  <si>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</si>
  <si>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</si>
  <si>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</si>
  <si>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</si>
  <si>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</si>
  <si>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</si>
  <si>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</si>
  <si>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</si>
  <si>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</si>
  <si>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</si>
  <si>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</si>
  <si>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</si>
  <si>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</si>
  <si>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</si>
  <si>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</si>
  <si>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</si>
  <si>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</si>
  <si>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</si>
  <si>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</si>
  <si>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</si>
  <si>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</si>
  <si>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</si>
  <si>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</si>
  <si>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</si>
  <si>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</si>
  <si>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</si>
  <si>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</si>
  <si>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</si>
  <si>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</si>
  <si>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</si>
  <si>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</si>
  <si>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</si>
  <si>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</si>
  <si>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</si>
  <si>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</si>
  <si>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</si>
  <si>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</si>
  <si>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</si>
  <si>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</si>
  <si>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</si>
  <si>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</si>
  <si>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최효정, ID : H1900563)</t>
  </si>
  <si>
    <t>2021년 02월 10일 15:55:48</t>
  </si>
  <si>
    <t>H1900563</t>
  </si>
  <si>
    <t>최효정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</si>
</sst>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6488"/>
        <c:axId val="518821976"/>
      </c:barChart>
      <c:catAx>
        <c:axId val="51881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976"/>
        <c:crosses val="autoZero"/>
        <c:auto val="1"/>
        <c:lblAlgn val="ctr"/>
        <c:lblOffset val="100"/>
        <c:noMultiLvlLbl val="0"/>
      </c:catAx>
      <c:valAx>
        <c:axId val="51882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7112"/>
        <c:axId val="490818880"/>
      </c:barChart>
      <c:catAx>
        <c:axId val="49082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8880"/>
        <c:crosses val="autoZero"/>
        <c:auto val="1"/>
        <c:lblAlgn val="ctr"/>
        <c:lblOffset val="100"/>
        <c:noMultiLvlLbl val="0"/>
      </c:catAx>
      <c:valAx>
        <c:axId val="49081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072"/>
        <c:axId val="490829464"/>
      </c:barChart>
      <c:catAx>
        <c:axId val="4908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9464"/>
        <c:crosses val="autoZero"/>
        <c:auto val="1"/>
        <c:lblAlgn val="ctr"/>
        <c:lblOffset val="100"/>
        <c:noMultiLvlLbl val="0"/>
      </c:catAx>
      <c:valAx>
        <c:axId val="49082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1056.4000000000001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0840"/>
        <c:axId val="490830640"/>
      </c:barChart>
      <c:catAx>
        <c:axId val="49082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0640"/>
        <c:crosses val="autoZero"/>
        <c:auto val="1"/>
        <c:lblAlgn val="ctr"/>
        <c:lblOffset val="100"/>
        <c:noMultiLvlLbl val="0"/>
      </c:catAx>
      <c:valAx>
        <c:axId val="49083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2765.1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0056"/>
        <c:axId val="490831816"/>
      </c:barChart>
      <c:catAx>
        <c:axId val="4908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1816"/>
        <c:crosses val="autoZero"/>
        <c:auto val="1"/>
        <c:lblAlgn val="ctr"/>
        <c:lblOffset val="100"/>
        <c:noMultiLvlLbl val="0"/>
      </c:catAx>
      <c:valAx>
        <c:axId val="490831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3384"/>
        <c:axId val="490834168"/>
      </c:barChart>
      <c:catAx>
        <c:axId val="4908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4168"/>
        <c:crosses val="autoZero"/>
        <c:auto val="1"/>
        <c:lblAlgn val="ctr"/>
        <c:lblOffset val="100"/>
        <c:noMultiLvlLbl val="0"/>
      </c:catAx>
      <c:valAx>
        <c:axId val="49083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1032"/>
        <c:axId val="490831424"/>
      </c:barChart>
      <c:catAx>
        <c:axId val="49083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1424"/>
        <c:crosses val="autoZero"/>
        <c:auto val="1"/>
        <c:lblAlgn val="ctr"/>
        <c:lblOffset val="100"/>
        <c:noMultiLvlLbl val="0"/>
      </c:catAx>
      <c:valAx>
        <c:axId val="49083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2208"/>
        <c:axId val="514770176"/>
      </c:barChart>
      <c:catAx>
        <c:axId val="49083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176"/>
        <c:crosses val="autoZero"/>
        <c:auto val="1"/>
        <c:lblAlgn val="ctr"/>
        <c:lblOffset val="100"/>
        <c:noMultiLvlLbl val="0"/>
      </c:catAx>
      <c:valAx>
        <c:axId val="51477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81152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152"/>
        <c:crosses val="autoZero"/>
        <c:auto val="1"/>
        <c:lblAlgn val="ctr"/>
        <c:lblOffset val="100"/>
        <c:noMultiLvlLbl val="0"/>
      </c:catAx>
      <c:valAx>
        <c:axId val="514781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880"/>
        <c:axId val="514779192"/>
      </c:barChart>
      <c:catAx>
        <c:axId val="5147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192"/>
        <c:crosses val="autoZero"/>
        <c:auto val="1"/>
        <c:lblAlgn val="ctr"/>
        <c:lblOffset val="100"/>
        <c:noMultiLvlLbl val="0"/>
      </c:catAx>
      <c:valAx>
        <c:axId val="51477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056"/>
        <c:axId val="514769000"/>
      </c:barChart>
      <c:catAx>
        <c:axId val="5147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000"/>
        <c:crosses val="autoZero"/>
        <c:auto val="1"/>
        <c:lblAlgn val="ctr"/>
        <c:lblOffset val="100"/>
        <c:noMultiLvlLbl val="0"/>
      </c:catAx>
      <c:valAx>
        <c:axId val="51476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7272"/>
        <c:axId val="518823544"/>
      </c:barChart>
      <c:catAx>
        <c:axId val="5188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3544"/>
        <c:crosses val="autoZero"/>
        <c:auto val="1"/>
        <c:lblAlgn val="ctr"/>
        <c:lblOffset val="100"/>
        <c:noMultiLvlLbl val="0"/>
      </c:catAx>
      <c:valAx>
        <c:axId val="518823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1744"/>
        <c:axId val="514772528"/>
      </c:barChart>
      <c:catAx>
        <c:axId val="5147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528"/>
        <c:crosses val="autoZero"/>
        <c:auto val="1"/>
        <c:lblAlgn val="ctr"/>
        <c:lblOffset val="100"/>
        <c:noMultiLvlLbl val="0"/>
      </c:catAx>
      <c:valAx>
        <c:axId val="5147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624"/>
        <c:axId val="514775272"/>
      </c:barChart>
      <c:catAx>
        <c:axId val="5147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5272"/>
        <c:crosses val="autoZero"/>
        <c:auto val="1"/>
        <c:lblAlgn val="ctr"/>
        <c:lblOffset val="100"/>
        <c:noMultiLvlLbl val="0"/>
      </c:catAx>
      <c:valAx>
        <c:axId val="51477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</c:v>
                </c:pt>
                <c:pt idx="1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801416"/>
        <c:axId val="33804944"/>
      </c:barChart>
      <c:catAx>
        <c:axId val="3380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4944"/>
        <c:crosses val="autoZero"/>
        <c:auto val="1"/>
        <c:lblAlgn val="ctr"/>
        <c:lblOffset val="100"/>
        <c:noMultiLvlLbl val="0"/>
      </c:catAx>
      <c:valAx>
        <c:axId val="3380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9.6745439999999991</c:v>
                </c:pt>
                <c:pt idx="1">
                  <c:v>11.795565</c:v>
                </c:pt>
                <c:pt idx="2">
                  <c:v>10.450996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5336"/>
        <c:axId val="33802592"/>
      </c:barChart>
      <c:catAx>
        <c:axId val="3380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2592"/>
        <c:crosses val="autoZero"/>
        <c:auto val="1"/>
        <c:lblAlgn val="ctr"/>
        <c:lblOffset val="100"/>
        <c:noMultiLvlLbl val="0"/>
      </c:catAx>
      <c:valAx>
        <c:axId val="338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3376"/>
        <c:axId val="33799848"/>
      </c:barChart>
      <c:catAx>
        <c:axId val="338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9848"/>
        <c:crosses val="autoZero"/>
        <c:auto val="1"/>
        <c:lblAlgn val="ctr"/>
        <c:lblOffset val="100"/>
        <c:noMultiLvlLbl val="0"/>
      </c:catAx>
      <c:valAx>
        <c:axId val="3379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76.099999999999994</c:v>
                </c:pt>
                <c:pt idx="1">
                  <c:v>9.6</c:v>
                </c:pt>
                <c:pt idx="2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800632"/>
        <c:axId val="33801808"/>
      </c:barChart>
      <c:catAx>
        <c:axId val="3380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1808"/>
        <c:crosses val="autoZero"/>
        <c:auto val="1"/>
        <c:lblAlgn val="ctr"/>
        <c:lblOffset val="100"/>
        <c:noMultiLvlLbl val="0"/>
      </c:catAx>
      <c:valAx>
        <c:axId val="338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98280"/>
        <c:axId val="33803768"/>
      </c:barChart>
      <c:catAx>
        <c:axId val="3379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3768"/>
        <c:crosses val="autoZero"/>
        <c:auto val="1"/>
        <c:lblAlgn val="ctr"/>
        <c:lblOffset val="100"/>
        <c:noMultiLvlLbl val="0"/>
      </c:catAx>
      <c:valAx>
        <c:axId val="3380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9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99064"/>
        <c:axId val="33799456"/>
      </c:barChart>
      <c:catAx>
        <c:axId val="3379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9456"/>
        <c:crosses val="autoZero"/>
        <c:auto val="1"/>
        <c:lblAlgn val="ctr"/>
        <c:lblOffset val="100"/>
        <c:noMultiLvlLbl val="0"/>
      </c:catAx>
      <c:valAx>
        <c:axId val="3379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9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1880"/>
        <c:axId val="694625200"/>
      </c:barChart>
      <c:catAx>
        <c:axId val="50768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5200"/>
        <c:crosses val="autoZero"/>
        <c:auto val="1"/>
        <c:lblAlgn val="ctr"/>
        <c:lblOffset val="100"/>
        <c:noMultiLvlLbl val="0"/>
      </c:catAx>
      <c:valAx>
        <c:axId val="69462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4720"/>
        <c:axId val="518825112"/>
      </c:barChart>
      <c:catAx>
        <c:axId val="51882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112"/>
        <c:crosses val="autoZero"/>
        <c:auto val="1"/>
        <c:lblAlgn val="ctr"/>
        <c:lblOffset val="100"/>
        <c:noMultiLvlLbl val="0"/>
      </c:catAx>
      <c:valAx>
        <c:axId val="51882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3701.8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742368"/>
        <c:axId val="662744328"/>
      </c:barChart>
      <c:catAx>
        <c:axId val="6627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744328"/>
        <c:crosses val="autoZero"/>
        <c:auto val="1"/>
        <c:lblAlgn val="ctr"/>
        <c:lblOffset val="100"/>
        <c:noMultiLvlLbl val="0"/>
      </c:catAx>
      <c:valAx>
        <c:axId val="66274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7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740800"/>
        <c:axId val="662741192"/>
      </c:barChart>
      <c:catAx>
        <c:axId val="6627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741192"/>
        <c:crosses val="autoZero"/>
        <c:auto val="1"/>
        <c:lblAlgn val="ctr"/>
        <c:lblOffset val="100"/>
        <c:noMultiLvlLbl val="0"/>
      </c:catAx>
      <c:valAx>
        <c:axId val="66274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7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742760"/>
        <c:axId val="662743544"/>
      </c:barChart>
      <c:catAx>
        <c:axId val="66274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743544"/>
        <c:crosses val="autoZero"/>
        <c:auto val="1"/>
        <c:lblAlgn val="ctr"/>
        <c:lblOffset val="100"/>
        <c:noMultiLvlLbl val="0"/>
      </c:catAx>
      <c:valAx>
        <c:axId val="66274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74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800"/>
        <c:axId val="490826720"/>
      </c:barChart>
      <c:catAx>
        <c:axId val="49082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6720"/>
        <c:crosses val="autoZero"/>
        <c:auto val="1"/>
        <c:lblAlgn val="ctr"/>
        <c:lblOffset val="100"/>
        <c:noMultiLvlLbl val="0"/>
      </c:catAx>
      <c:valAx>
        <c:axId val="4908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7896"/>
        <c:axId val="490825152"/>
      </c:barChart>
      <c:catAx>
        <c:axId val="4908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152"/>
        <c:crosses val="autoZero"/>
        <c:auto val="1"/>
        <c:lblAlgn val="ctr"/>
        <c:lblOffset val="100"/>
        <c:noMultiLvlLbl val="0"/>
      </c:catAx>
      <c:valAx>
        <c:axId val="490825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8680"/>
        <c:axId val="490823976"/>
      </c:barChart>
      <c:catAx>
        <c:axId val="4908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976"/>
        <c:crosses val="autoZero"/>
        <c:auto val="1"/>
        <c:lblAlgn val="ctr"/>
        <c:lblOffset val="100"/>
        <c:noMultiLvlLbl val="0"/>
      </c:catAx>
      <c:valAx>
        <c:axId val="49082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1232"/>
        <c:axId val="490822016"/>
      </c:barChart>
      <c:catAx>
        <c:axId val="49082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2016"/>
        <c:crosses val="autoZero"/>
        <c:auto val="1"/>
        <c:lblAlgn val="ctr"/>
        <c:lblOffset val="100"/>
        <c:noMultiLvlLbl val="0"/>
      </c:catAx>
      <c:valAx>
        <c:axId val="49082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856"/>
        <c:axId val="490828288"/>
      </c:barChart>
      <c:catAx>
        <c:axId val="4908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8288"/>
        <c:crosses val="autoZero"/>
        <c:auto val="1"/>
        <c:lblAlgn val="ctr"/>
        <c:lblOffset val="100"/>
        <c:noMultiLvlLbl val="0"/>
      </c:catAx>
      <c:valAx>
        <c:axId val="4908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3584"/>
        <c:axId val="490825936"/>
      </c:barChart>
      <c:catAx>
        <c:axId val="4908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936"/>
        <c:crosses val="autoZero"/>
        <c:auto val="1"/>
        <c:lblAlgn val="ctr"/>
        <c:lblOffset val="100"/>
        <c:noMultiLvlLbl val="0"/>
      </c:catAx>
      <c:valAx>
        <c:axId val="49082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최효정, ID : H1900563)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15:55:48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2240</v>
      </c>
      <c r="C6" s="59">
        <f>'DRIs DATA 입력'!C6</f>
        <v>1799.8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76.099999999999994</v>
      </c>
      <c r="G8" s="59">
        <f>'DRIs DATA 입력'!G8</f>
        <v>9.6</v>
      </c>
      <c r="H8" s="59">
        <f>'DRIs DATA 입력'!H8</f>
        <v>14.3</v>
      </c>
      <c r="I8" s="46"/>
      <c r="J8" s="59" t="s">
        <v>215</v>
      </c>
      <c r="K8" s="59">
        <f>'DRIs DATA 입력'!K8</f>
        <v>3.3</v>
      </c>
      <c r="L8" s="59">
        <f>'DRIs DATA 입력'!L8</f>
        <v>8.3000000000000007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404.7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208.3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450.8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429.6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1056.4000000000001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3701.8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2765.1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146.30000000000001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121.1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9.6999999999999993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727.3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2240</v>
      </c>
      <c r="C6" s="69">
        <v>1799.8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57.1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22.8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76.099999999999994</v>
      </c>
      <c r="G8" s="69">
        <v>9.6</v>
      </c>
      <c r="H8" s="69">
        <v>14.3</v>
      </c>
      <c r="J8" s="69" t="s">
        <v>215</v>
      </c>
      <c r="K8" s="69">
        <v>3.3</v>
      </c>
      <c r="L8" s="69">
        <v>8.3000000000000007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800</v>
      </c>
      <c r="C16" s="69">
        <v>1140</v>
      </c>
      <c r="D16" s="69">
        <v>0</v>
      </c>
      <c r="E16" s="69">
        <v>3000</v>
      </c>
      <c r="F16" s="69">
        <v>404.7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17.3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3.8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208.3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136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1.4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1.2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13.2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1.8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450.8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5.3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2.8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4.8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510</v>
      </c>
      <c r="C36" s="69">
        <v>700</v>
      </c>
      <c r="D36" s="69">
        <v>0</v>
      </c>
      <c r="E36" s="69">
        <v>2500</v>
      </c>
      <c r="F36" s="69">
        <v>429.6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1056.4000000000001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3701.8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2765.1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146.30000000000001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121.1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13.1</v>
      </c>
      <c r="H46" s="69" t="s">
        <v>24</v>
      </c>
      <c r="I46" s="69">
        <v>11</v>
      </c>
      <c r="J46" s="69">
        <v>13</v>
      </c>
      <c r="K46" s="69">
        <v>0</v>
      </c>
      <c r="L46" s="69">
        <v>35</v>
      </c>
      <c r="M46" s="69">
        <v>9.6999999999999993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727.3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3.5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100.8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73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40</v>
      </c>
      <c r="E2" s="62">
        <v>1799.7927999999999</v>
      </c>
      <c r="F2" s="62">
        <v>304.37085000000002</v>
      </c>
      <c r="G2" s="62">
        <v>38.211716000000003</v>
      </c>
      <c r="H2" s="62">
        <v>21.511578</v>
      </c>
      <c r="I2" s="62">
        <v>16.700140000000001</v>
      </c>
      <c r="J2" s="62">
        <v>57.12323</v>
      </c>
      <c r="K2" s="62">
        <v>32.550854000000001</v>
      </c>
      <c r="L2" s="62">
        <v>24.572378</v>
      </c>
      <c r="M2" s="62">
        <v>22.751728</v>
      </c>
      <c r="N2" s="62">
        <v>2.9468445999999999</v>
      </c>
      <c r="O2" s="62">
        <v>11.637426</v>
      </c>
      <c r="P2" s="62">
        <v>714.30773999999997</v>
      </c>
      <c r="Q2" s="62">
        <v>18.158235999999999</v>
      </c>
      <c r="R2" s="62">
        <v>404.71906000000001</v>
      </c>
      <c r="S2" s="62">
        <v>94.914209999999997</v>
      </c>
      <c r="T2" s="62">
        <v>3717.6579999999999</v>
      </c>
      <c r="U2" s="62">
        <v>3.8031465999999998</v>
      </c>
      <c r="V2" s="62">
        <v>17.336233</v>
      </c>
      <c r="W2" s="62">
        <v>208.25880000000001</v>
      </c>
      <c r="X2" s="62">
        <v>136.03800000000001</v>
      </c>
      <c r="Y2" s="62">
        <v>1.415888</v>
      </c>
      <c r="Z2" s="62">
        <v>1.2344784</v>
      </c>
      <c r="AA2" s="62">
        <v>13.158109</v>
      </c>
      <c r="AB2" s="62">
        <v>1.7784342</v>
      </c>
      <c r="AC2" s="62">
        <v>450.78516000000002</v>
      </c>
      <c r="AD2" s="62">
        <v>5.2544399999999998</v>
      </c>
      <c r="AE2" s="62">
        <v>2.8327992000000002</v>
      </c>
      <c r="AF2" s="62">
        <v>4.7640190000000002</v>
      </c>
      <c r="AG2" s="62">
        <v>429.58255000000003</v>
      </c>
      <c r="AH2" s="62">
        <v>213.71275</v>
      </c>
      <c r="AI2" s="62">
        <v>215.86981</v>
      </c>
      <c r="AJ2" s="62">
        <v>1056.4349</v>
      </c>
      <c r="AK2" s="62">
        <v>3701.7874000000002</v>
      </c>
      <c r="AL2" s="62">
        <v>146.31688</v>
      </c>
      <c r="AM2" s="62">
        <v>2765.0664000000002</v>
      </c>
      <c r="AN2" s="62">
        <v>121.088875</v>
      </c>
      <c r="AO2" s="62">
        <v>13.060890000000001</v>
      </c>
      <c r="AP2" s="62">
        <v>9.8657120000000003</v>
      </c>
      <c r="AQ2" s="62">
        <v>3.1951782999999998</v>
      </c>
      <c r="AR2" s="62">
        <v>9.6830649999999991</v>
      </c>
      <c r="AS2" s="62">
        <v>727.25279999999998</v>
      </c>
      <c r="AT2" s="62">
        <v>1.1705633E-2</v>
      </c>
      <c r="AU2" s="62">
        <v>3.5153332000000002</v>
      </c>
      <c r="AV2" s="62">
        <v>100.77092</v>
      </c>
      <c r="AW2" s="62">
        <v>73.014920000000004</v>
      </c>
      <c r="AX2" s="62">
        <v>0.17537121</v>
      </c>
      <c r="AY2" s="62">
        <v>0.91242820000000002</v>
      </c>
      <c r="AZ2" s="62">
        <v>252.93842000000001</v>
      </c>
      <c r="BA2" s="62">
        <v>31.953440000000001</v>
      </c>
      <c r="BB2" s="62">
        <v>9.6745439999999991</v>
      </c>
      <c r="BC2" s="62">
        <v>11.795565</v>
      </c>
      <c r="BD2" s="62">
        <v>10.450996</v>
      </c>
      <c r="BE2" s="62">
        <v>0.54157739999999999</v>
      </c>
      <c r="BF2" s="62">
        <v>2.0658018999999999</v>
      </c>
      <c r="BG2" s="62">
        <v>5.7591399999999996E-4</v>
      </c>
      <c r="BH2" s="62">
        <v>2.6231732000000001E-2</v>
      </c>
      <c r="BI2" s="62">
        <v>1.9644508000000001E-2</v>
      </c>
      <c r="BJ2" s="62">
        <v>6.8457110000000002E-2</v>
      </c>
      <c r="BK2" s="72">
        <v>4.4301100000000002E-5</v>
      </c>
      <c r="BL2" s="62">
        <v>0.17063254</v>
      </c>
      <c r="BM2" s="62">
        <v>1.8756218</v>
      </c>
      <c r="BN2" s="62">
        <v>0.47514123000000003</v>
      </c>
      <c r="BO2" s="62">
        <v>30.355381000000001</v>
      </c>
      <c r="BP2" s="62">
        <v>5.0263140000000002</v>
      </c>
      <c r="BQ2" s="62">
        <v>10.120706</v>
      </c>
      <c r="BR2" s="62">
        <v>40.412598000000003</v>
      </c>
      <c r="BS2" s="62">
        <v>15.57687</v>
      </c>
      <c r="BT2" s="62">
        <v>4.7190349999999999</v>
      </c>
      <c r="BU2" s="62">
        <v>0.25549056999999997</v>
      </c>
      <c r="BV2" s="62">
        <v>3.344784E-2</v>
      </c>
      <c r="BW2" s="62">
        <v>0.35868323000000002</v>
      </c>
      <c r="BX2" s="62">
        <v>0.70860999999999996</v>
      </c>
      <c r="BY2" s="62">
        <v>8.8552610000000004E-2</v>
      </c>
      <c r="BZ2" s="62">
        <v>6.0081800000000003E-4</v>
      </c>
      <c r="CA2" s="62">
        <v>0.83612200000000003</v>
      </c>
      <c r="CB2" s="62">
        <v>1.4908869E-2</v>
      </c>
      <c r="CC2" s="62">
        <v>8.5247195999999997E-2</v>
      </c>
      <c r="CD2" s="62">
        <v>0.82109743000000002</v>
      </c>
      <c r="CE2" s="62">
        <v>3.4605299999999999E-2</v>
      </c>
      <c r="CF2" s="62">
        <v>0.24416955000000001</v>
      </c>
      <c r="CG2" s="62">
        <v>0</v>
      </c>
      <c r="CH2" s="62">
        <v>2.9711574000000001E-2</v>
      </c>
      <c r="CI2" s="62">
        <v>1.2740823E-2</v>
      </c>
      <c r="CJ2" s="62">
        <v>1.8423202999999999</v>
      </c>
      <c r="CK2" s="62">
        <v>4.2044059999999999E-3</v>
      </c>
      <c r="CL2" s="62">
        <v>2.2115711999999998</v>
      </c>
      <c r="CM2" s="62">
        <v>1.5873538</v>
      </c>
      <c r="CN2" s="62">
        <v>1747.0255999999999</v>
      </c>
      <c r="CO2" s="62">
        <v>2974.8638000000001</v>
      </c>
      <c r="CP2" s="62">
        <v>1427.9191000000001</v>
      </c>
      <c r="CQ2" s="62">
        <v>642.10050000000001</v>
      </c>
      <c r="CR2" s="62">
        <v>312.74450000000002</v>
      </c>
      <c r="CS2" s="62">
        <v>435.78910000000002</v>
      </c>
      <c r="CT2" s="62">
        <v>1654.9237000000001</v>
      </c>
      <c r="CU2" s="62">
        <v>921.01433999999995</v>
      </c>
      <c r="CV2" s="62">
        <v>1396.8243</v>
      </c>
      <c r="CW2" s="62">
        <v>992.22040000000004</v>
      </c>
      <c r="CX2" s="62">
        <v>291.91248000000002</v>
      </c>
      <c r="CY2" s="62">
        <v>2358.3308000000002</v>
      </c>
      <c r="CZ2" s="62">
        <v>1007.9243</v>
      </c>
      <c r="DA2" s="62">
        <v>2323.1790000000001</v>
      </c>
      <c r="DB2" s="62">
        <v>2504.7345999999998</v>
      </c>
      <c r="DC2" s="62">
        <v>2985.4652999999998</v>
      </c>
      <c r="DD2" s="62">
        <v>4792.8440000000001</v>
      </c>
      <c r="DE2" s="62">
        <v>967.2722</v>
      </c>
      <c r="DF2" s="62">
        <v>2908.9940999999999</v>
      </c>
      <c r="DG2" s="62">
        <v>1113.0743</v>
      </c>
      <c r="DH2" s="62">
        <v>53.080196000000001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31.953440000000001</v>
      </c>
      <c r="B6">
        <f>BB2</f>
        <v>9.6745439999999991</v>
      </c>
      <c r="C6">
        <f>BC2</f>
        <v>11.795565</v>
      </c>
      <c r="D6">
        <f>BD2</f>
        <v>10.450996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9" sqref="F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29290</v>
      </c>
      <c r="C2" s="56">
        <f ca="1">YEAR(TODAY())-YEAR(B2)+IF(TODAY()&gt;=DATE(YEAR(TODAY()),MONTH(B2),DAY(B2)),0,-1)</f>
        <v>40</v>
      </c>
      <c r="E2" s="52">
        <v>169.6</v>
      </c>
      <c r="F2" s="53" t="s">
        <v>275</v>
      </c>
      <c r="G2" s="52">
        <v>52.3</v>
      </c>
      <c r="H2" s="51" t="s">
        <v>40</v>
      </c>
      <c r="I2" s="79">
        <f>ROUND(G3/E3^2,1)</f>
        <v>18.2</v>
      </c>
    </row>
    <row r="3" spans="1:9">
      <c r="E3" s="51">
        <f>E2/100</f>
        <v>1.696</v>
      </c>
      <c r="F3" s="51" t="s">
        <v>39</v>
      </c>
      <c r="G3" s="51">
        <f>G2</f>
        <v>52.3</v>
      </c>
      <c r="H3" s="51" t="s">
        <v>40</v>
      </c>
      <c r="I3" s="79"/>
    </row>
    <row r="4" spans="1:9">
      <c r="A4" t="s">
        <v>272</v>
      </c>
    </row>
    <row r="5" spans="1:9">
      <c r="B5" s="60">
        <v>44180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최효정, ID : H1900563)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10일 15:55:48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44180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40</v>
      </c>
      <c r="G12" s="101"/>
      <c r="H12" s="101"/>
      <c r="I12" s="101"/>
      <c r="K12" s="130">
        <f>'개인정보 및 신체계측 입력'!E2</f>
        <v>169.6</v>
      </c>
      <c r="L12" s="131"/>
      <c r="M12" s="124">
        <f>'개인정보 및 신체계측 입력'!G2</f>
        <v>52.3</v>
      </c>
      <c r="N12" s="125"/>
      <c r="O12" s="120" t="s">
        <v>270</v>
      </c>
      <c r="P12" s="114"/>
      <c r="Q12" s="97">
        <f>'개인정보 및 신체계측 입력'!I2</f>
        <v>18.2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최효정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76.099999999999994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9.6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14.3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0.9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8.3000000000000007</v>
      </c>
      <c r="L72" s="36" t="s">
        <v>52</v>
      </c>
      <c r="M72" s="36">
        <f>ROUND('DRIs DATA'!K8,1)</f>
        <v>3.3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53.96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144.16999999999999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136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120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53.7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246.79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131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2021-02-15T07:08:43Z</dcterms:modified>
</cp:coreProperties>
</file>