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<sst xmlns="http://schemas.openxmlformats.org/spreadsheetml/2006/main" count="692" uniqueCount="283">
  <si>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</si>
  <si>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</si>
  <si>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</si>
  <si>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</si>
  <si>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</si>
  <si>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</si>
  <si>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</si>
  <si>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</si>
  <si>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</si>
  <si>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</si>
  <si>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</si>
  <si>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</si>
  <si>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</si>
  <si>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</si>
  <si>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</si>
  <si>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</si>
  <si>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</si>
  <si>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</si>
  <si>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</si>
  <si>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</si>
  <si>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</si>
  <si>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</si>
  <si>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</si>
  <si>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</si>
  <si>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</si>
  <si>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</si>
  <si>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</si>
  <si>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</si>
  <si>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</si>
  <si>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</si>
  <si>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</si>
  <si>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</si>
  <si>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</si>
  <si>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</si>
  <si>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</si>
  <si>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</si>
  <si>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</si>
  <si>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</si>
  <si>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</si>
  <si>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</si>
  <si>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</si>
  <si>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</si>
  <si>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</si>
  <si>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</si>
  <si>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</si>
  <si>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</si>
  <si>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</si>
  <si>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</si>
  <si>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</si>
  <si>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</si>
  <si>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</si>
  <si>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</si>
  <si>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</si>
  <si>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</si>
  <si>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</si>
  <si>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</si>
  <si>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</si>
  <si>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</si>
  <si>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</si>
  <si>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</si>
  <si>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</si>
  <si>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</si>
  <si>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</si>
  <si>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</si>
  <si>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</si>
  <si>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</si>
  <si>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</si>
  <si>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</si>
  <si>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</si>
  <si>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</si>
  <si>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</si>
  <si>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</si>
  <si>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</si>
  <si>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</si>
  <si>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</si>
  <si>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</si>
  <si>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</si>
  <si>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</si>
  <si>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</si>
  <si>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</si>
  <si>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</si>
  <si>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</si>
  <si>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</si>
  <si>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</si>
  <si>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</si>
  <si>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</si>
  <si>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</si>
  <si>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</si>
  <si>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</si>
  <si>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</si>
  <si>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</si>
  <si>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</si>
  <si>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</si>
  <si>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</si>
  <si>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</si>
  <si>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</si>
  <si>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</si>
  <si>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</si>
  <si>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</si>
  <si>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</si>
  <si>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</si>
  <si>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</si>
  <si>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</si>
  <si>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</si>
  <si>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</si>
  <si>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</si>
  <si>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</si>
  <si>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</si>
  <si>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</si>
  <si>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</si>
  <si>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</si>
  <si>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</si>
  <si>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</si>
  <si>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</si>
  <si>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</si>
  <si>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</si>
  <si>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</si>
  <si>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</si>
  <si>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</si>
  <si>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</si>
  <si>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</si>
  <si>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</si>
  <si>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</si>
  <si>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</si>
  <si>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</si>
  <si>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</si>
  <si>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</si>
  <si>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</si>
  <si>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</si>
  <si>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</si>
  <si>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</si>
  <si>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</si>
  <si>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</si>
  <si>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</si>
  <si>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</si>
  <si>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</si>
  <si>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</si>
  <si>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</si>
  <si>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</si>
  <si>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</si>
  <si>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</si>
  <si>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</si>
  <si>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</si>
  <si>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</si>
  <si>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</si>
  <si>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</si>
  <si>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</si>
  <si>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</si>
  <si>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</si>
  <si>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</si>
  <si>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</si>
  <si>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</si>
  <si>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</si>
  <si>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</si>
  <si>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</si>
  <si>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</si>
  <si>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</si>
  <si>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</si>
  <si>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</si>
  <si>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</si>
  <si>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</si>
  <si>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</si>
  <si>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</si>
  <si>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</si>
  <si>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</si>
  <si>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</si>
  <si>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</si>
  <si>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</si>
  <si>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</si>
  <si>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</si>
  <si>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</si>
  <si>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</si>
  <si>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</si>
  <si>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</si>
  <si>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</si>
  <si>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</si>
  <si>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</si>
  <si>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</si>
  <si>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</si>
  <si>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</si>
  <si>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</si>
  <si>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</si>
  <si>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</si>
  <si>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</si>
  <si>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</si>
  <si>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</si>
  <si>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</si>
  <si>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</si>
  <si>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</si>
  <si>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</si>
  <si>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</si>
  <si>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</si>
  <si>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</si>
  <si>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</si>
  <si>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</si>
  <si>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</si>
  <si>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</si>
  <si>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</si>
  <si>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</si>
  <si>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</si>
  <si>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</si>
  <si>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</si>
  <si>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</si>
  <si>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</si>
  <si>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</si>
  <si>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</si>
  <si>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</si>
  <si>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</si>
  <si>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</si>
  <si>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</si>
  <si>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</si>
  <si>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</si>
  <si>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</si>
  <si>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</si>
  <si>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</si>
  <si>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</si>
  <si>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</si>
  <si>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</si>
  <si>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</si>
  <si>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</si>
  <si>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</si>
  <si>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</si>
  <si>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</si>
  <si>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</si>
  <si>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</si>
  <si>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</si>
  <si>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</si>
  <si>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</si>
  <si>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</si>
  <si>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</si>
  <si>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</si>
  <si>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</si>
  <si>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</si>
  <si>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</si>
  <si>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</si>
  <si>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</si>
  <si>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</si>
  <si>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</si>
  <si>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</si>
  <si>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</si>
  <si>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</si>
  <si>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</si>
  <si>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</si>
  <si>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</si>
  <si>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</si>
  <si>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</si>
  <si>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</si>
  <si>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</si>
  <si>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</si>
  <si>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</si>
  <si>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</si>
  <si>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</si>
  <si>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</si>
  <si>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</si>
  <si>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</si>
  <si>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</si>
  <si>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</si>
  <si>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</si>
  <si>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</si>
  <si>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</si>
  <si>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</si>
  <si>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</si>
  <si>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</si>
  <si>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</si>
  <si>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</si>
  <si>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</si>
  <si>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</si>
  <si>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</si>
  <si>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</si>
  <si>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</si>
  <si>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</si>
  <si>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</si>
  <si>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</si>
  <si>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</si>
  <si>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</si>
  <si>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</si>
  <si>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</si>
  <si>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</si>
  <si>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출력시각</t>
  </si>
  <si>
    <t>(설문지 : FFQ 95문항 설문지, 사용자 : 문용숙, ID : H1900570)</t>
  </si>
  <si>
    <t>2021년 02월 15일 10:13:15</t>
  </si>
  <si>
    <t>H1900570</t>
  </si>
  <si>
    <t>문용숙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</si>
</sst>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344968"/>
        <c:axId val="254342616"/>
      </c:barChart>
      <c:catAx>
        <c:axId val="25434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342616"/>
        <c:crosses val="autoZero"/>
        <c:auto val="1"/>
        <c:lblAlgn val="ctr"/>
        <c:lblOffset val="100"/>
        <c:noMultiLvlLbl val="0"/>
      </c:catAx>
      <c:valAx>
        <c:axId val="25434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34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92152"/>
        <c:axId val="253489408"/>
      </c:barChart>
      <c:catAx>
        <c:axId val="25349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489408"/>
        <c:crosses val="autoZero"/>
        <c:auto val="1"/>
        <c:lblAlgn val="ctr"/>
        <c:lblOffset val="100"/>
        <c:noMultiLvlLbl val="0"/>
      </c:catAx>
      <c:valAx>
        <c:axId val="25348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9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89800"/>
        <c:axId val="608890792"/>
      </c:barChart>
      <c:catAx>
        <c:axId val="2534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90792"/>
        <c:crosses val="autoZero"/>
        <c:auto val="1"/>
        <c:lblAlgn val="ctr"/>
        <c:lblOffset val="100"/>
        <c:noMultiLvlLbl val="0"/>
      </c:catAx>
      <c:valAx>
        <c:axId val="60889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1022.7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178344"/>
        <c:axId val="678175992"/>
      </c:barChart>
      <c:catAx>
        <c:axId val="67817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175992"/>
        <c:crosses val="autoZero"/>
        <c:auto val="1"/>
        <c:lblAlgn val="ctr"/>
        <c:lblOffset val="100"/>
        <c:noMultiLvlLbl val="0"/>
      </c:catAx>
      <c:valAx>
        <c:axId val="678175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17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2808.2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176776"/>
        <c:axId val="678177168"/>
      </c:barChart>
      <c:catAx>
        <c:axId val="67817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177168"/>
        <c:crosses val="autoZero"/>
        <c:auto val="1"/>
        <c:lblAlgn val="ctr"/>
        <c:lblOffset val="100"/>
        <c:noMultiLvlLbl val="0"/>
      </c:catAx>
      <c:valAx>
        <c:axId val="6781771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17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177952"/>
        <c:axId val="678174816"/>
      </c:barChart>
      <c:catAx>
        <c:axId val="67817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174816"/>
        <c:crosses val="autoZero"/>
        <c:auto val="1"/>
        <c:lblAlgn val="ctr"/>
        <c:lblOffset val="100"/>
        <c:noMultiLvlLbl val="0"/>
      </c:catAx>
      <c:valAx>
        <c:axId val="67817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1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627480"/>
        <c:axId val="602625912"/>
      </c:barChart>
      <c:catAx>
        <c:axId val="60262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625912"/>
        <c:crosses val="autoZero"/>
        <c:auto val="1"/>
        <c:lblAlgn val="ctr"/>
        <c:lblOffset val="100"/>
        <c:noMultiLvlLbl val="0"/>
      </c:catAx>
      <c:valAx>
        <c:axId val="60262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62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626304"/>
        <c:axId val="602624344"/>
      </c:barChart>
      <c:catAx>
        <c:axId val="60262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624344"/>
        <c:crosses val="autoZero"/>
        <c:auto val="1"/>
        <c:lblAlgn val="ctr"/>
        <c:lblOffset val="100"/>
        <c:noMultiLvlLbl val="0"/>
      </c:catAx>
      <c:valAx>
        <c:axId val="602624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62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500.7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625520"/>
        <c:axId val="602624736"/>
      </c:barChart>
      <c:catAx>
        <c:axId val="60262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624736"/>
        <c:crosses val="autoZero"/>
        <c:auto val="1"/>
        <c:lblAlgn val="ctr"/>
        <c:lblOffset val="100"/>
        <c:noMultiLvlLbl val="0"/>
      </c:catAx>
      <c:valAx>
        <c:axId val="602624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62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625128"/>
        <c:axId val="599442208"/>
      </c:barChart>
      <c:catAx>
        <c:axId val="60262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442208"/>
        <c:crosses val="autoZero"/>
        <c:auto val="1"/>
        <c:lblAlgn val="ctr"/>
        <c:lblOffset val="100"/>
        <c:noMultiLvlLbl val="0"/>
      </c:catAx>
      <c:valAx>
        <c:axId val="59944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62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439072"/>
        <c:axId val="599438680"/>
      </c:barChart>
      <c:catAx>
        <c:axId val="59943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438680"/>
        <c:crosses val="autoZero"/>
        <c:auto val="1"/>
        <c:lblAlgn val="ctr"/>
        <c:lblOffset val="100"/>
        <c:noMultiLvlLbl val="0"/>
      </c:catAx>
      <c:valAx>
        <c:axId val="59943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4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343008"/>
        <c:axId val="254343400"/>
      </c:barChart>
      <c:catAx>
        <c:axId val="25434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343400"/>
        <c:crosses val="autoZero"/>
        <c:auto val="1"/>
        <c:lblAlgn val="ctr"/>
        <c:lblOffset val="100"/>
        <c:noMultiLvlLbl val="0"/>
      </c:catAx>
      <c:valAx>
        <c:axId val="254343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34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439856"/>
        <c:axId val="599440640"/>
      </c:barChart>
      <c:catAx>
        <c:axId val="59943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440640"/>
        <c:crosses val="autoZero"/>
        <c:auto val="1"/>
        <c:lblAlgn val="ctr"/>
        <c:lblOffset val="100"/>
        <c:noMultiLvlLbl val="0"/>
      </c:catAx>
      <c:valAx>
        <c:axId val="59944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43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441032"/>
        <c:axId val="599441424"/>
      </c:barChart>
      <c:catAx>
        <c:axId val="59944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441424"/>
        <c:crosses val="autoZero"/>
        <c:auto val="1"/>
        <c:lblAlgn val="ctr"/>
        <c:lblOffset val="100"/>
        <c:noMultiLvlLbl val="0"/>
      </c:catAx>
      <c:valAx>
        <c:axId val="59944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44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8.6999999999999993</c:v>
                </c:pt>
                <c:pt idx="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2932600"/>
        <c:axId val="662932208"/>
      </c:barChart>
      <c:catAx>
        <c:axId val="66293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932208"/>
        <c:crosses val="autoZero"/>
        <c:auto val="1"/>
        <c:lblAlgn val="ctr"/>
        <c:lblOffset val="100"/>
        <c:noMultiLvlLbl val="0"/>
      </c:catAx>
      <c:valAx>
        <c:axId val="66293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93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6.3714075000000001</c:v>
                </c:pt>
                <c:pt idx="1">
                  <c:v>8.3734520000000003</c:v>
                </c:pt>
                <c:pt idx="2">
                  <c:v>7.9755244000000003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606.20000000000005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933384"/>
        <c:axId val="662934168"/>
      </c:barChart>
      <c:catAx>
        <c:axId val="66293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934168"/>
        <c:crosses val="autoZero"/>
        <c:auto val="1"/>
        <c:lblAlgn val="ctr"/>
        <c:lblOffset val="100"/>
        <c:noMultiLvlLbl val="0"/>
      </c:catAx>
      <c:valAx>
        <c:axId val="662934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93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931816"/>
        <c:axId val="691304368"/>
      </c:barChart>
      <c:catAx>
        <c:axId val="66293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304368"/>
        <c:crosses val="autoZero"/>
        <c:auto val="1"/>
        <c:lblAlgn val="ctr"/>
        <c:lblOffset val="100"/>
        <c:noMultiLvlLbl val="0"/>
      </c:catAx>
      <c:valAx>
        <c:axId val="69130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93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81.400000000000006</c:v>
                </c:pt>
                <c:pt idx="1">
                  <c:v>5.5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1305152"/>
        <c:axId val="691305544"/>
      </c:barChart>
      <c:catAx>
        <c:axId val="69130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305544"/>
        <c:crosses val="autoZero"/>
        <c:auto val="1"/>
        <c:lblAlgn val="ctr"/>
        <c:lblOffset val="100"/>
        <c:noMultiLvlLbl val="0"/>
      </c:catAx>
      <c:valAx>
        <c:axId val="69130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3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2223.8000000000002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305936"/>
        <c:axId val="691302800"/>
      </c:barChart>
      <c:catAx>
        <c:axId val="69130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302800"/>
        <c:crosses val="autoZero"/>
        <c:auto val="1"/>
        <c:lblAlgn val="ctr"/>
        <c:lblOffset val="100"/>
        <c:noMultiLvlLbl val="0"/>
      </c:catAx>
      <c:valAx>
        <c:axId val="691302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30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302408"/>
        <c:axId val="691303192"/>
      </c:barChart>
      <c:catAx>
        <c:axId val="69130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303192"/>
        <c:crosses val="autoZero"/>
        <c:auto val="1"/>
        <c:lblAlgn val="ctr"/>
        <c:lblOffset val="100"/>
        <c:noMultiLvlLbl val="0"/>
      </c:catAx>
      <c:valAx>
        <c:axId val="691303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30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352"/>
        <c:axId val="519879704"/>
      </c:barChart>
      <c:catAx>
        <c:axId val="51987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9704"/>
        <c:crosses val="autoZero"/>
        <c:auto val="1"/>
        <c:lblAlgn val="ctr"/>
        <c:lblOffset val="100"/>
        <c:noMultiLvlLbl val="0"/>
      </c:catAx>
      <c:valAx>
        <c:axId val="51987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344184"/>
        <c:axId val="254342224"/>
      </c:barChart>
      <c:catAx>
        <c:axId val="2543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342224"/>
        <c:crosses val="autoZero"/>
        <c:auto val="1"/>
        <c:lblAlgn val="ctr"/>
        <c:lblOffset val="100"/>
        <c:noMultiLvlLbl val="0"/>
      </c:catAx>
      <c:valAx>
        <c:axId val="25434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34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6844.6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8528"/>
        <c:axId val="519877744"/>
      </c:barChart>
      <c:catAx>
        <c:axId val="51987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7744"/>
        <c:crosses val="autoZero"/>
        <c:auto val="1"/>
        <c:lblAlgn val="ctr"/>
        <c:lblOffset val="100"/>
        <c:noMultiLvlLbl val="0"/>
      </c:catAx>
      <c:valAx>
        <c:axId val="51987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8136"/>
        <c:axId val="519880880"/>
      </c:barChart>
      <c:catAx>
        <c:axId val="51987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0880"/>
        <c:crosses val="autoZero"/>
        <c:auto val="1"/>
        <c:lblAlgn val="ctr"/>
        <c:lblOffset val="100"/>
        <c:noMultiLvlLbl val="0"/>
      </c:catAx>
      <c:valAx>
        <c:axId val="51988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933776"/>
        <c:axId val="601343632"/>
      </c:barChart>
      <c:catAx>
        <c:axId val="66293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343632"/>
        <c:crosses val="autoZero"/>
        <c:auto val="1"/>
        <c:lblAlgn val="ctr"/>
        <c:lblOffset val="100"/>
        <c:noMultiLvlLbl val="0"/>
      </c:catAx>
      <c:valAx>
        <c:axId val="60134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93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90008"/>
        <c:axId val="608888832"/>
      </c:barChart>
      <c:catAx>
        <c:axId val="60889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88832"/>
        <c:crosses val="autoZero"/>
        <c:auto val="1"/>
        <c:lblAlgn val="ctr"/>
        <c:lblOffset val="100"/>
        <c:noMultiLvlLbl val="0"/>
      </c:catAx>
      <c:valAx>
        <c:axId val="60888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9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89224"/>
        <c:axId val="608890400"/>
      </c:barChart>
      <c:catAx>
        <c:axId val="60888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90400"/>
        <c:crosses val="autoZero"/>
        <c:auto val="1"/>
        <c:lblAlgn val="ctr"/>
        <c:lblOffset val="100"/>
        <c:noMultiLvlLbl val="0"/>
      </c:catAx>
      <c:valAx>
        <c:axId val="608890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8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87656"/>
        <c:axId val="520343960"/>
      </c:barChart>
      <c:catAx>
        <c:axId val="60888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43960"/>
        <c:crosses val="autoZero"/>
        <c:auto val="1"/>
        <c:lblAlgn val="ctr"/>
        <c:lblOffset val="100"/>
        <c:noMultiLvlLbl val="0"/>
      </c:catAx>
      <c:valAx>
        <c:axId val="52034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8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45136"/>
        <c:axId val="520345920"/>
      </c:barChart>
      <c:catAx>
        <c:axId val="52034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45920"/>
        <c:crosses val="autoZero"/>
        <c:auto val="1"/>
        <c:lblAlgn val="ctr"/>
        <c:lblOffset val="100"/>
        <c:noMultiLvlLbl val="0"/>
      </c:catAx>
      <c:valAx>
        <c:axId val="52034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4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645.29999999999995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42784"/>
        <c:axId val="520343176"/>
      </c:barChart>
      <c:catAx>
        <c:axId val="52034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43176"/>
        <c:crosses val="autoZero"/>
        <c:auto val="1"/>
        <c:lblAlgn val="ctr"/>
        <c:lblOffset val="100"/>
        <c:noMultiLvlLbl val="0"/>
      </c:catAx>
      <c:valAx>
        <c:axId val="52034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88624"/>
        <c:axId val="253489016"/>
      </c:barChart>
      <c:catAx>
        <c:axId val="25348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489016"/>
        <c:crosses val="autoZero"/>
        <c:auto val="1"/>
        <c:lblAlgn val="ctr"/>
        <c:lblOffset val="100"/>
        <c:noMultiLvlLbl val="0"/>
      </c:catAx>
      <c:valAx>
        <c:axId val="2534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8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문용숙, ID : H1900570)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10:13:15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2223.8000000000002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81.400000000000006</v>
      </c>
      <c r="G8" s="59">
        <f>'DRIs DATA 입력'!G8</f>
        <v>5.5</v>
      </c>
      <c r="H8" s="59">
        <f>'DRIs DATA 입력'!H8</f>
        <v>13</v>
      </c>
      <c r="I8" s="46"/>
      <c r="J8" s="59" t="s">
        <v>215</v>
      </c>
      <c r="K8" s="59">
        <f>'DRIs DATA 입력'!K8</f>
        <v>8.6999999999999993</v>
      </c>
      <c r="L8" s="59">
        <f>'DRIs DATA 입력'!L8</f>
        <v>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606.20000000000005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18.899999999999999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269.8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187.6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645.29999999999995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4.4000000000000004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383.1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1022.7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6844.6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2808.2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91.3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9.8000000000000007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500.7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116.4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47" sqref="O47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279</v>
      </c>
      <c r="G1" s="64" t="s">
        <v>278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2140</v>
      </c>
      <c r="C6" s="69">
        <v>2223.8000000000002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54.1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25.7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81.400000000000006</v>
      </c>
      <c r="G8" s="69">
        <v>5.5</v>
      </c>
      <c r="H8" s="69">
        <v>13</v>
      </c>
      <c r="J8" s="69" t="s">
        <v>215</v>
      </c>
      <c r="K8" s="69">
        <v>8.6999999999999993</v>
      </c>
      <c r="L8" s="69">
        <v>8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780</v>
      </c>
      <c r="C16" s="69">
        <v>1090</v>
      </c>
      <c r="D16" s="69">
        <v>0</v>
      </c>
      <c r="E16" s="69">
        <v>3000</v>
      </c>
      <c r="F16" s="69">
        <v>606.20000000000005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18.899999999999999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2.4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269.8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187.6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1.6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1.4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15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1.7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645.29999999999995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4.7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1.9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4.4000000000000004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383.1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1022.7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6844.6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2808.2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94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91.3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11.9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9.8000000000000007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500.7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0.1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3.8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116.4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81.7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6" sqref="G16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54</v>
      </c>
      <c r="E2" s="62">
        <v>2223.8013000000001</v>
      </c>
      <c r="F2" s="62">
        <v>338.29503999999997</v>
      </c>
      <c r="G2" s="62">
        <v>23.020596000000001</v>
      </c>
      <c r="H2" s="62">
        <v>12.456458</v>
      </c>
      <c r="I2" s="62">
        <v>10.5641365</v>
      </c>
      <c r="J2" s="62">
        <v>54.146619999999999</v>
      </c>
      <c r="K2" s="62">
        <v>36.457965999999999</v>
      </c>
      <c r="L2" s="62">
        <v>17.688654</v>
      </c>
      <c r="M2" s="62">
        <v>25.688267</v>
      </c>
      <c r="N2" s="62">
        <v>2.0786473999999999</v>
      </c>
      <c r="O2" s="62">
        <v>13.744699000000001</v>
      </c>
      <c r="P2" s="62">
        <v>1213.9405999999999</v>
      </c>
      <c r="Q2" s="62">
        <v>26.862015</v>
      </c>
      <c r="R2" s="62">
        <v>606.17034999999998</v>
      </c>
      <c r="S2" s="62">
        <v>77.473595000000003</v>
      </c>
      <c r="T2" s="62">
        <v>6344.3609999999999</v>
      </c>
      <c r="U2" s="62">
        <v>2.3844012999999999</v>
      </c>
      <c r="V2" s="62">
        <v>18.919675999999999</v>
      </c>
      <c r="W2" s="62">
        <v>269.80313000000001</v>
      </c>
      <c r="X2" s="62">
        <v>187.57935000000001</v>
      </c>
      <c r="Y2" s="62">
        <v>1.6262554</v>
      </c>
      <c r="Z2" s="62">
        <v>1.3763219</v>
      </c>
      <c r="AA2" s="62">
        <v>15.0185</v>
      </c>
      <c r="AB2" s="62">
        <v>1.6845998</v>
      </c>
      <c r="AC2" s="62">
        <v>645.29759999999999</v>
      </c>
      <c r="AD2" s="62">
        <v>4.7140050000000002</v>
      </c>
      <c r="AE2" s="62">
        <v>1.9209358000000001</v>
      </c>
      <c r="AF2" s="62">
        <v>4.4039903000000002</v>
      </c>
      <c r="AG2" s="62">
        <v>383.09998000000002</v>
      </c>
      <c r="AH2" s="62">
        <v>261.46030000000002</v>
      </c>
      <c r="AI2" s="62">
        <v>121.63969400000001</v>
      </c>
      <c r="AJ2" s="62">
        <v>1022.7329</v>
      </c>
      <c r="AK2" s="62">
        <v>6844.6419999999998</v>
      </c>
      <c r="AL2" s="62">
        <v>94.016080000000002</v>
      </c>
      <c r="AM2" s="62">
        <v>2808.1790000000001</v>
      </c>
      <c r="AN2" s="62">
        <v>91.284133999999995</v>
      </c>
      <c r="AO2" s="62">
        <v>11.887364</v>
      </c>
      <c r="AP2" s="62">
        <v>9.2612729999999992</v>
      </c>
      <c r="AQ2" s="62">
        <v>2.6260910000000002</v>
      </c>
      <c r="AR2" s="62">
        <v>9.7617930000000008</v>
      </c>
      <c r="AS2" s="62">
        <v>500.67025999999998</v>
      </c>
      <c r="AT2" s="62">
        <v>0.12284396</v>
      </c>
      <c r="AU2" s="62">
        <v>3.8307009000000001</v>
      </c>
      <c r="AV2" s="62">
        <v>116.43758</v>
      </c>
      <c r="AW2" s="62">
        <v>81.731710000000007</v>
      </c>
      <c r="AX2" s="62">
        <v>0.27174765000000001</v>
      </c>
      <c r="AY2" s="62">
        <v>0.62251555999999997</v>
      </c>
      <c r="AZ2" s="62">
        <v>296.3528</v>
      </c>
      <c r="BA2" s="62">
        <v>22.748812000000001</v>
      </c>
      <c r="BB2" s="62">
        <v>6.3714075000000001</v>
      </c>
      <c r="BC2" s="62">
        <v>8.3734520000000003</v>
      </c>
      <c r="BD2" s="62">
        <v>7.9755244000000003</v>
      </c>
      <c r="BE2" s="62">
        <v>0.41711939999999997</v>
      </c>
      <c r="BF2" s="62">
        <v>2.3511739</v>
      </c>
      <c r="BG2" s="62">
        <v>1.1518279999999999E-3</v>
      </c>
      <c r="BH2" s="62">
        <v>1.4234650000000001E-3</v>
      </c>
      <c r="BI2" s="62">
        <v>1.0455970000000001E-3</v>
      </c>
      <c r="BJ2" s="62">
        <v>1.2334928E-2</v>
      </c>
      <c r="BK2" s="165">
        <v>8.8602200000000004E-5</v>
      </c>
      <c r="BL2" s="62">
        <v>0.36309130000000001</v>
      </c>
      <c r="BM2" s="62">
        <v>4.9693339999999999</v>
      </c>
      <c r="BN2" s="62">
        <v>1.6149637999999999</v>
      </c>
      <c r="BO2" s="62">
        <v>81.491060000000004</v>
      </c>
      <c r="BP2" s="62">
        <v>16.356736999999999</v>
      </c>
      <c r="BQ2" s="62">
        <v>27.09394</v>
      </c>
      <c r="BR2" s="62">
        <v>96.850369999999998</v>
      </c>
      <c r="BS2" s="62">
        <v>18.192917000000001</v>
      </c>
      <c r="BT2" s="62">
        <v>19.661358</v>
      </c>
      <c r="BU2" s="62">
        <v>1.7171472E-2</v>
      </c>
      <c r="BV2" s="62">
        <v>3.0705530000000002E-2</v>
      </c>
      <c r="BW2" s="62">
        <v>1.2723397000000001</v>
      </c>
      <c r="BX2" s="62">
        <v>1.4580057</v>
      </c>
      <c r="BY2" s="62">
        <v>0.11153175999999999</v>
      </c>
      <c r="BZ2" s="62">
        <v>8.96428E-4</v>
      </c>
      <c r="CA2" s="62">
        <v>1.1384053999999999</v>
      </c>
      <c r="CB2" s="62">
        <v>2.4555106E-2</v>
      </c>
      <c r="CC2" s="62">
        <v>0.21051239999999999</v>
      </c>
      <c r="CD2" s="62">
        <v>1.0573478000000001</v>
      </c>
      <c r="CE2" s="62">
        <v>1.9487554000000001E-2</v>
      </c>
      <c r="CF2" s="62">
        <v>9.4835559999999999E-2</v>
      </c>
      <c r="CG2" s="62">
        <v>0</v>
      </c>
      <c r="CH2" s="62">
        <v>3.9234011999999999E-2</v>
      </c>
      <c r="CI2" s="62">
        <v>2.5328759999999999E-3</v>
      </c>
      <c r="CJ2" s="62">
        <v>1.8621155</v>
      </c>
      <c r="CK2" s="62">
        <v>4.8206430000000003E-3</v>
      </c>
      <c r="CL2" s="62">
        <v>0.64194870000000004</v>
      </c>
      <c r="CM2" s="62">
        <v>4.7418420000000001</v>
      </c>
      <c r="CN2" s="62">
        <v>1930.0281</v>
      </c>
      <c r="CO2" s="62">
        <v>3274.1633000000002</v>
      </c>
      <c r="CP2" s="62">
        <v>1336.8864000000001</v>
      </c>
      <c r="CQ2" s="62">
        <v>622.09343999999999</v>
      </c>
      <c r="CR2" s="62">
        <v>346.28557999999998</v>
      </c>
      <c r="CS2" s="62">
        <v>477.94896999999997</v>
      </c>
      <c r="CT2" s="62">
        <v>1846.9866</v>
      </c>
      <c r="CU2" s="62">
        <v>895.33594000000005</v>
      </c>
      <c r="CV2" s="62">
        <v>1540.5900999999999</v>
      </c>
      <c r="CW2" s="62">
        <v>959.71960000000001</v>
      </c>
      <c r="CX2" s="62">
        <v>301.48135000000002</v>
      </c>
      <c r="CY2" s="62">
        <v>2724.8539999999998</v>
      </c>
      <c r="CZ2" s="62">
        <v>1041.1827000000001</v>
      </c>
      <c r="DA2" s="62">
        <v>2754.2316999999998</v>
      </c>
      <c r="DB2" s="62">
        <v>3063.2629999999999</v>
      </c>
      <c r="DC2" s="62">
        <v>3545.6383999999998</v>
      </c>
      <c r="DD2" s="62">
        <v>5014.4535999999998</v>
      </c>
      <c r="DE2" s="62">
        <v>911.28216999999995</v>
      </c>
      <c r="DF2" s="62">
        <v>3394.2085000000002</v>
      </c>
      <c r="DG2" s="62">
        <v>1165.27</v>
      </c>
      <c r="DH2" s="62">
        <v>52.006484999999998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22.748812000000001</v>
      </c>
      <c r="B6">
        <f>BB2</f>
        <v>6.3714075000000001</v>
      </c>
      <c r="C6">
        <f>BC2</f>
        <v>8.3734520000000003</v>
      </c>
      <c r="D6">
        <f>BD2</f>
        <v>7.9755244000000003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24415</v>
      </c>
      <c r="C2" s="56">
        <f ca="1">YEAR(TODAY())-YEAR(B2)+IF(TODAY()&gt;=DATE(YEAR(TODAY()),MONTH(B2),DAY(B2)),0,-1)</f>
        <v>54</v>
      </c>
      <c r="E2" s="52">
        <v>167.3</v>
      </c>
      <c r="F2" s="53" t="s">
        <v>275</v>
      </c>
      <c r="G2" s="52">
        <v>69</v>
      </c>
      <c r="H2" s="51" t="s">
        <v>40</v>
      </c>
      <c r="I2" s="78">
        <f>ROUND(G3/E3^2,1)</f>
        <v>24.7</v>
      </c>
    </row>
    <row r="3" spans="1:9">
      <c r="E3" s="51">
        <f>E2/100</f>
        <v>1.673</v>
      </c>
      <c r="F3" s="51" t="s">
        <v>39</v>
      </c>
      <c r="G3" s="51">
        <f>G2</f>
        <v>69</v>
      </c>
      <c r="H3" s="51" t="s">
        <v>40</v>
      </c>
      <c r="I3" s="78"/>
    </row>
    <row r="4" spans="1:9">
      <c r="A4" t="s">
        <v>272</v>
      </c>
    </row>
    <row r="5" spans="1:9">
      <c r="B5" s="60">
        <v>44186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문용숙, ID : H1900570)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10:13:15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44186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54</v>
      </c>
      <c r="G12" s="100"/>
      <c r="H12" s="100"/>
      <c r="I12" s="100"/>
      <c r="K12" s="129">
        <f>'개인정보 및 신체계측 입력'!E2</f>
        <v>167.3</v>
      </c>
      <c r="L12" s="130"/>
      <c r="M12" s="123">
        <f>'개인정보 및 신체계측 입력'!G2</f>
        <v>69</v>
      </c>
      <c r="N12" s="124"/>
      <c r="O12" s="119" t="s">
        <v>270</v>
      </c>
      <c r="P12" s="113"/>
      <c r="Q12" s="96">
        <f>'개인정보 및 신체계측 입력'!I2</f>
        <v>24.7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문용숙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81.400000000000006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5.5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13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8</v>
      </c>
      <c r="L72" s="36" t="s">
        <v>52</v>
      </c>
      <c r="M72" s="36">
        <f>ROUND('DRIs DATA'!K8,1)</f>
        <v>8.6999999999999993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80.83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157.5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187.6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113.33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47.89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456.31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119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2021-02-15T07:37:25Z</dcterms:modified>
</cp:coreProperties>
</file>