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<sst xmlns="http://schemas.openxmlformats.org/spreadsheetml/2006/main" count="692" uniqueCount="283">
  <si>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</si>
  <si>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</si>
  <si>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</si>
  <si>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</si>
  <si>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</si>
  <si>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</si>
  <si>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</si>
  <si>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</si>
  <si>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</si>
  <si>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</si>
  <si>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</si>
  <si>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</si>
  <si>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</si>
  <si>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</si>
  <si>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</si>
  <si>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</si>
  <si>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</si>
  <si>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</si>
  <si>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</si>
  <si>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</si>
  <si>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</si>
  <si>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</si>
  <si>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</si>
  <si>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</si>
  <si>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</si>
  <si>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</si>
  <si>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</si>
  <si>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</si>
  <si>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</si>
  <si>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</si>
  <si>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</si>
  <si>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</si>
  <si>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</si>
  <si>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</si>
  <si>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</si>
  <si>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</si>
  <si>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</si>
  <si>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</si>
  <si>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</si>
  <si>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</si>
  <si>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</si>
  <si>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</si>
  <si>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</si>
  <si>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</si>
  <si>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</si>
  <si>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</si>
  <si>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</si>
  <si>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</si>
  <si>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</si>
  <si>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</si>
  <si>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</si>
  <si>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</si>
  <si>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</si>
  <si>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</si>
  <si>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</si>
  <si>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</si>
  <si>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</si>
  <si>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</si>
  <si>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</si>
  <si>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</si>
  <si>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</si>
  <si>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</si>
  <si>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</si>
  <si>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</si>
  <si>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</si>
  <si>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</si>
  <si>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</si>
  <si>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</si>
  <si>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</si>
  <si>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</si>
  <si>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</si>
  <si>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</si>
  <si>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</si>
  <si>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</si>
  <si>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</si>
  <si>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</si>
  <si>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</si>
  <si>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</si>
  <si>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</si>
  <si>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</si>
  <si>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</si>
  <si>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</si>
  <si>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</si>
  <si>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</si>
  <si>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</si>
  <si>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</si>
  <si>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</si>
  <si>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</si>
  <si>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</si>
  <si>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</si>
  <si>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</si>
  <si>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</si>
  <si>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</si>
  <si>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</si>
  <si>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</si>
  <si>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</si>
  <si>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</si>
  <si>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</si>
  <si>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</si>
  <si>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</si>
  <si>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</si>
  <si>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</si>
  <si>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</si>
  <si>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</si>
  <si>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</si>
  <si>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</si>
  <si>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</si>
  <si>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</si>
  <si>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</si>
  <si>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</si>
  <si>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</si>
  <si>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</si>
  <si>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</si>
  <si>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</si>
  <si>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</si>
  <si>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</si>
  <si>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</si>
  <si>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</si>
  <si>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</si>
  <si>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</si>
  <si>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</si>
  <si>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</si>
  <si>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</si>
  <si>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</si>
  <si>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</si>
  <si>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</si>
  <si>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</si>
  <si>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</si>
  <si>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</si>
  <si>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</si>
  <si>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</si>
  <si>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</si>
  <si>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</si>
  <si>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</si>
  <si>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</si>
  <si>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</si>
  <si>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</si>
  <si>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</si>
  <si>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</si>
  <si>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</si>
  <si>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</si>
  <si>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</si>
  <si>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</si>
  <si>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</si>
  <si>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</si>
  <si>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</si>
  <si>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</si>
  <si>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</si>
  <si>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</si>
  <si>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</si>
  <si>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</si>
  <si>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</si>
  <si>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</si>
  <si>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</si>
  <si>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</si>
  <si>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</si>
  <si>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</si>
  <si>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</si>
  <si>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</si>
  <si>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</si>
  <si>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</si>
  <si>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</si>
  <si>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</si>
  <si>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</si>
  <si>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</si>
  <si>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</si>
  <si>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</si>
  <si>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</si>
  <si>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</si>
  <si>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</si>
  <si>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</si>
  <si>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</si>
  <si>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</si>
  <si>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</si>
  <si>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</si>
  <si>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</si>
  <si>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</si>
  <si>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</si>
  <si>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</si>
  <si>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</si>
  <si>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</si>
  <si>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</si>
  <si>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</si>
  <si>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</si>
  <si>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</si>
  <si>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</si>
  <si>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</si>
  <si>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</si>
  <si>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</si>
  <si>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</si>
  <si>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</si>
  <si>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</si>
  <si>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</si>
  <si>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</si>
  <si>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</si>
  <si>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</si>
  <si>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</si>
  <si>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</si>
  <si>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</si>
  <si>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</si>
  <si>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</si>
  <si>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</si>
  <si>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</si>
  <si>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</si>
  <si>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</si>
  <si>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</si>
  <si>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</si>
  <si>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</si>
  <si>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</si>
  <si>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</si>
  <si>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</si>
  <si>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</si>
  <si>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</si>
  <si>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</si>
  <si>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</si>
  <si>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</si>
  <si>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</si>
  <si>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</si>
  <si>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</si>
  <si>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</si>
  <si>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</si>
  <si>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</si>
  <si>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</si>
  <si>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</si>
  <si>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</si>
  <si>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</si>
  <si>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</si>
  <si>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</si>
  <si>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</si>
  <si>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</si>
  <si>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</si>
  <si>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</si>
  <si>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</si>
  <si>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</si>
  <si>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</si>
  <si>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</si>
  <si>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</si>
  <si>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</si>
  <si>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</si>
  <si>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</si>
  <si>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</si>
  <si>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</si>
  <si>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</si>
  <si>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</si>
  <si>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</si>
  <si>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</si>
  <si>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</si>
  <si>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</si>
  <si>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</si>
  <si>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</si>
  <si>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</si>
  <si>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</si>
  <si>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</si>
  <si>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</si>
  <si>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</si>
  <si>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</si>
  <si>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</si>
  <si>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</si>
  <si>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</si>
  <si>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</si>
  <si>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</si>
  <si>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</si>
  <si>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</si>
  <si>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</si>
  <si>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</si>
  <si>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</si>
  <si>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</si>
  <si>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</si>
  <si>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</si>
  <si>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</si>
  <si>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</si>
  <si>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</si>
  <si>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</si>
  <si>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</si>
  <si>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</si>
  <si>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</si>
  <si>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</si>
  <si>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</si>
  <si>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김종남, ID : H1900572)</t>
  </si>
  <si>
    <t>2021년 02월 15일 10:26:37</t>
  </si>
  <si>
    <t>H1900572</t>
  </si>
  <si>
    <t>김종남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</si>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</sst>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5200"/>
        <c:axId val="694623632"/>
      </c:barChart>
      <c:catAx>
        <c:axId val="6946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3632"/>
        <c:crosses val="autoZero"/>
        <c:auto val="1"/>
        <c:lblAlgn val="ctr"/>
        <c:lblOffset val="100"/>
        <c:noMultiLvlLbl val="0"/>
      </c:catAx>
      <c:valAx>
        <c:axId val="6946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3688"/>
        <c:axId val="33544864"/>
      </c:barChart>
      <c:catAx>
        <c:axId val="3354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44864"/>
        <c:crosses val="autoZero"/>
        <c:auto val="1"/>
        <c:lblAlgn val="ctr"/>
        <c:lblOffset val="100"/>
        <c:noMultiLvlLbl val="0"/>
      </c:catAx>
      <c:valAx>
        <c:axId val="335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5256"/>
        <c:axId val="33546432"/>
      </c:barChart>
      <c:catAx>
        <c:axId val="3354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46432"/>
        <c:crosses val="autoZero"/>
        <c:auto val="1"/>
        <c:lblAlgn val="ctr"/>
        <c:lblOffset val="100"/>
        <c:noMultiLvlLbl val="0"/>
      </c:catAx>
      <c:valAx>
        <c:axId val="3354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7216"/>
        <c:axId val="493680856"/>
      </c:barChart>
      <c:catAx>
        <c:axId val="3354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0856"/>
        <c:crosses val="autoZero"/>
        <c:auto val="1"/>
        <c:lblAlgn val="ctr"/>
        <c:lblOffset val="100"/>
        <c:noMultiLvlLbl val="0"/>
      </c:catAx>
      <c:valAx>
        <c:axId val="49368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1640"/>
        <c:axId val="493678504"/>
      </c:barChart>
      <c:catAx>
        <c:axId val="49368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8504"/>
        <c:crosses val="autoZero"/>
        <c:auto val="1"/>
        <c:lblAlgn val="ctr"/>
        <c:lblOffset val="100"/>
        <c:noMultiLvlLbl val="0"/>
      </c:catAx>
      <c:valAx>
        <c:axId val="493678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7328"/>
        <c:axId val="493676936"/>
      </c:barChart>
      <c:catAx>
        <c:axId val="49367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6936"/>
        <c:crosses val="autoZero"/>
        <c:auto val="1"/>
        <c:lblAlgn val="ctr"/>
        <c:lblOffset val="100"/>
        <c:noMultiLvlLbl val="0"/>
      </c:catAx>
      <c:valAx>
        <c:axId val="49367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2032"/>
        <c:axId val="493679288"/>
      </c:barChart>
      <c:catAx>
        <c:axId val="49368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9288"/>
        <c:crosses val="autoZero"/>
        <c:auto val="1"/>
        <c:lblAlgn val="ctr"/>
        <c:lblOffset val="100"/>
        <c:noMultiLvlLbl val="0"/>
      </c:catAx>
      <c:valAx>
        <c:axId val="49367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4584"/>
        <c:axId val="493676152"/>
      </c:barChart>
      <c:catAx>
        <c:axId val="49367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6152"/>
        <c:crosses val="autoZero"/>
        <c:auto val="1"/>
        <c:lblAlgn val="ctr"/>
        <c:lblOffset val="100"/>
        <c:noMultiLvlLbl val="0"/>
      </c:catAx>
      <c:valAx>
        <c:axId val="493676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5368"/>
        <c:axId val="493676544"/>
      </c:barChart>
      <c:catAx>
        <c:axId val="49367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6544"/>
        <c:crosses val="autoZero"/>
        <c:auto val="1"/>
        <c:lblAlgn val="ctr"/>
        <c:lblOffset val="100"/>
        <c:noMultiLvlLbl val="0"/>
      </c:catAx>
      <c:valAx>
        <c:axId val="4936765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0824"/>
        <c:axId val="522053176"/>
      </c:barChart>
      <c:catAx>
        <c:axId val="5220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3176"/>
        <c:crosses val="autoZero"/>
        <c:auto val="1"/>
        <c:lblAlgn val="ctr"/>
        <c:lblOffset val="100"/>
        <c:noMultiLvlLbl val="0"/>
      </c:catAx>
      <c:valAx>
        <c:axId val="52205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2784"/>
        <c:axId val="522051608"/>
      </c:barChart>
      <c:catAx>
        <c:axId val="52205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51608"/>
        <c:crosses val="autoZero"/>
        <c:auto val="1"/>
        <c:lblAlgn val="ctr"/>
        <c:lblOffset val="100"/>
        <c:noMultiLvlLbl val="0"/>
      </c:catAx>
      <c:valAx>
        <c:axId val="52205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2456"/>
        <c:axId val="694624024"/>
      </c:barChart>
      <c:catAx>
        <c:axId val="6946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4024"/>
        <c:crosses val="autoZero"/>
        <c:auto val="1"/>
        <c:lblAlgn val="ctr"/>
        <c:lblOffset val="100"/>
        <c:noMultiLvlLbl val="0"/>
      </c:catAx>
      <c:valAx>
        <c:axId val="694624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51216"/>
        <c:axId val="507678744"/>
      </c:barChart>
      <c:catAx>
        <c:axId val="5220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78744"/>
        <c:crosses val="autoZero"/>
        <c:auto val="1"/>
        <c:lblAlgn val="ctr"/>
        <c:lblOffset val="100"/>
        <c:noMultiLvlLbl val="0"/>
      </c:catAx>
      <c:valAx>
        <c:axId val="50767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679528"/>
        <c:axId val="507680704"/>
      </c:barChart>
      <c:catAx>
        <c:axId val="50767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680704"/>
        <c:crosses val="autoZero"/>
        <c:auto val="1"/>
        <c:lblAlgn val="ctr"/>
        <c:lblOffset val="100"/>
        <c:noMultiLvlLbl val="0"/>
      </c:catAx>
      <c:valAx>
        <c:axId val="50768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67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10.8</c:v>
                </c:pt>
                <c:pt idx="1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844072"/>
        <c:axId val="511842112"/>
      </c:barChart>
      <c:catAx>
        <c:axId val="51184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112"/>
        <c:crosses val="autoZero"/>
        <c:auto val="1"/>
        <c:lblAlgn val="ctr"/>
        <c:lblOffset val="100"/>
        <c:noMultiLvlLbl val="0"/>
      </c:catAx>
      <c:valAx>
        <c:axId val="5118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22.016254</c:v>
                </c:pt>
                <c:pt idx="1">
                  <c:v>26.684522999999999</c:v>
                </c:pt>
                <c:pt idx="2">
                  <c:v>22.675930000000001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538.70000000000005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464"/>
        <c:axId val="511836624"/>
      </c:barChart>
      <c:catAx>
        <c:axId val="5118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6624"/>
        <c:crosses val="autoZero"/>
        <c:auto val="1"/>
        <c:lblAlgn val="ctr"/>
        <c:lblOffset val="100"/>
        <c:noMultiLvlLbl val="0"/>
      </c:catAx>
      <c:valAx>
        <c:axId val="511836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896"/>
        <c:axId val="511847600"/>
      </c:barChart>
      <c:catAx>
        <c:axId val="5118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600"/>
        <c:crosses val="autoZero"/>
        <c:auto val="1"/>
        <c:lblAlgn val="ctr"/>
        <c:lblOffset val="100"/>
        <c:noMultiLvlLbl val="0"/>
      </c:catAx>
      <c:valAx>
        <c:axId val="51184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58.7</c:v>
                </c:pt>
                <c:pt idx="1">
                  <c:v>17.7</c:v>
                </c:pt>
                <c:pt idx="2">
                  <c:v>23.6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843288"/>
        <c:axId val="511847992"/>
      </c:barChart>
      <c:catAx>
        <c:axId val="51184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992"/>
        <c:crosses val="autoZero"/>
        <c:auto val="1"/>
        <c:lblAlgn val="ctr"/>
        <c:lblOffset val="100"/>
        <c:noMultiLvlLbl val="0"/>
      </c:catAx>
      <c:valAx>
        <c:axId val="5118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192"/>
        <c:axId val="511839368"/>
      </c:barChart>
      <c:catAx>
        <c:axId val="51183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9368"/>
        <c:crosses val="autoZero"/>
        <c:auto val="1"/>
        <c:lblAlgn val="ctr"/>
        <c:lblOffset val="100"/>
        <c:noMultiLvlLbl val="0"/>
      </c:catAx>
      <c:valAx>
        <c:axId val="51183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680"/>
        <c:axId val="511844856"/>
      </c:barChart>
      <c:catAx>
        <c:axId val="5118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856"/>
        <c:crosses val="autoZero"/>
        <c:auto val="1"/>
        <c:lblAlgn val="ctr"/>
        <c:lblOffset val="100"/>
        <c:noMultiLvlLbl val="0"/>
      </c:catAx>
      <c:valAx>
        <c:axId val="511844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614.70000000000005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8384"/>
        <c:axId val="511845640"/>
      </c:barChart>
      <c:catAx>
        <c:axId val="5118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640"/>
        <c:crosses val="autoZero"/>
        <c:auto val="1"/>
        <c:lblAlgn val="ctr"/>
        <c:lblOffset val="100"/>
        <c:noMultiLvlLbl val="0"/>
      </c:catAx>
      <c:valAx>
        <c:axId val="51184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8336"/>
        <c:axId val="694621672"/>
      </c:barChart>
      <c:catAx>
        <c:axId val="69462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1672"/>
        <c:crosses val="autoZero"/>
        <c:auto val="1"/>
        <c:lblAlgn val="ctr"/>
        <c:lblOffset val="100"/>
        <c:noMultiLvlLbl val="0"/>
      </c:catAx>
      <c:valAx>
        <c:axId val="69462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6680.1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408"/>
        <c:axId val="511846816"/>
      </c:barChart>
      <c:catAx>
        <c:axId val="5118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816"/>
        <c:crosses val="autoZero"/>
        <c:auto val="1"/>
        <c:lblAlgn val="ctr"/>
        <c:lblOffset val="100"/>
        <c:noMultiLvlLbl val="0"/>
      </c:catAx>
      <c:valAx>
        <c:axId val="51184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584"/>
        <c:axId val="511838976"/>
      </c:barChart>
      <c:catAx>
        <c:axId val="511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544"/>
        <c:axId val="511847208"/>
      </c:barChart>
      <c:catAx>
        <c:axId val="5118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208"/>
        <c:crosses val="autoZero"/>
        <c:auto val="1"/>
        <c:lblAlgn val="ctr"/>
        <c:lblOffset val="100"/>
        <c:noMultiLvlLbl val="0"/>
      </c:catAx>
      <c:valAx>
        <c:axId val="51184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2848"/>
        <c:axId val="694624416"/>
      </c:barChart>
      <c:catAx>
        <c:axId val="6946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4416"/>
        <c:crosses val="autoZero"/>
        <c:auto val="1"/>
        <c:lblAlgn val="ctr"/>
        <c:lblOffset val="100"/>
        <c:noMultiLvlLbl val="0"/>
      </c:catAx>
      <c:valAx>
        <c:axId val="6946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4626376"/>
        <c:axId val="694625984"/>
      </c:barChart>
      <c:catAx>
        <c:axId val="6946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4625984"/>
        <c:crosses val="autoZero"/>
        <c:auto val="1"/>
        <c:lblAlgn val="ctr"/>
        <c:lblOffset val="100"/>
        <c:noMultiLvlLbl val="0"/>
      </c:catAx>
      <c:valAx>
        <c:axId val="694625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462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7608"/>
        <c:axId val="33548784"/>
      </c:barChart>
      <c:catAx>
        <c:axId val="3354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48784"/>
        <c:crosses val="autoZero"/>
        <c:auto val="1"/>
        <c:lblAlgn val="ctr"/>
        <c:lblOffset val="100"/>
        <c:noMultiLvlLbl val="0"/>
      </c:catAx>
      <c:valAx>
        <c:axId val="3354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5648"/>
        <c:axId val="33551136"/>
      </c:barChart>
      <c:catAx>
        <c:axId val="3354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51136"/>
        <c:crosses val="autoZero"/>
        <c:auto val="1"/>
        <c:lblAlgn val="ctr"/>
        <c:lblOffset val="100"/>
        <c:noMultiLvlLbl val="0"/>
      </c:catAx>
      <c:valAx>
        <c:axId val="3355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50744"/>
        <c:axId val="33549568"/>
      </c:barChart>
      <c:catAx>
        <c:axId val="3355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49568"/>
        <c:crosses val="autoZero"/>
        <c:auto val="1"/>
        <c:lblAlgn val="ctr"/>
        <c:lblOffset val="100"/>
        <c:noMultiLvlLbl val="0"/>
      </c:catAx>
      <c:valAx>
        <c:axId val="3354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5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44472"/>
        <c:axId val="33548000"/>
      </c:barChart>
      <c:catAx>
        <c:axId val="3354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48000"/>
        <c:crosses val="autoZero"/>
        <c:auto val="1"/>
        <c:lblAlgn val="ctr"/>
        <c:lblOffset val="100"/>
        <c:noMultiLvlLbl val="0"/>
      </c:catAx>
      <c:valAx>
        <c:axId val="3354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4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김종남, ID : H1900572)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10:26:37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1909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58.7</v>
      </c>
      <c r="G8" s="59">
        <f>'DRIs DATA 입력'!G8</f>
        <v>17.7</v>
      </c>
      <c r="H8" s="59">
        <f>'DRIs DATA 입력'!H8</f>
        <v>23.6</v>
      </c>
      <c r="I8" s="46"/>
      <c r="J8" s="59" t="s">
        <v>215</v>
      </c>
      <c r="K8" s="59">
        <f>'DRIs DATA 입력'!K8</f>
        <v>10.8</v>
      </c>
      <c r="L8" s="59">
        <f>'DRIs DATA 입력'!L8</f>
        <v>15.8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538.70000000000005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551.4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614.70000000000005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1392.2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6680.1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3323.4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768.6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207.3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0" sqref="P5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1909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90.3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25.1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58.7</v>
      </c>
      <c r="G8" s="69">
        <v>17.7</v>
      </c>
      <c r="H8" s="69">
        <v>23.6</v>
      </c>
      <c r="J8" s="69" t="s">
        <v>215</v>
      </c>
      <c r="K8" s="69">
        <v>10.8</v>
      </c>
      <c r="L8" s="69">
        <v>15.8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538.70000000000005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25.3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7.6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216.2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96.6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1.7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19.5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2.6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551.4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16.2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2.8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1.6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614.70000000000005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1392.2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6680.1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3323.4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130.9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140.80000000000001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16.5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12.8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768.6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3.3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207.3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109.9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4" sqref="E14:E15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62</v>
      </c>
      <c r="E2" s="62">
        <v>1909.0355999999999</v>
      </c>
      <c r="F2" s="62">
        <v>224.7697</v>
      </c>
      <c r="G2" s="62">
        <v>67.720855999999998</v>
      </c>
      <c r="H2" s="62">
        <v>28.899882999999999</v>
      </c>
      <c r="I2" s="62">
        <v>38.820971999999998</v>
      </c>
      <c r="J2" s="62">
        <v>90.291854999999998</v>
      </c>
      <c r="K2" s="62">
        <v>32.048084000000003</v>
      </c>
      <c r="L2" s="62">
        <v>58.243769999999998</v>
      </c>
      <c r="M2" s="62">
        <v>25.095977999999999</v>
      </c>
      <c r="N2" s="62">
        <v>2.6569188000000001</v>
      </c>
      <c r="O2" s="62">
        <v>15.11214</v>
      </c>
      <c r="P2" s="62">
        <v>805.94385</v>
      </c>
      <c r="Q2" s="62">
        <v>30.488367</v>
      </c>
      <c r="R2" s="62">
        <v>538.67065000000002</v>
      </c>
      <c r="S2" s="62">
        <v>107.61247</v>
      </c>
      <c r="T2" s="62">
        <v>5172.6986999999999</v>
      </c>
      <c r="U2" s="62">
        <v>7.5928864000000003</v>
      </c>
      <c r="V2" s="62">
        <v>25.309895999999998</v>
      </c>
      <c r="W2" s="62">
        <v>216.15096</v>
      </c>
      <c r="X2" s="62">
        <v>96.622</v>
      </c>
      <c r="Y2" s="62">
        <v>2.0348641999999999</v>
      </c>
      <c r="Z2" s="62">
        <v>1.6645861</v>
      </c>
      <c r="AA2" s="62">
        <v>19.548124000000001</v>
      </c>
      <c r="AB2" s="62">
        <v>2.5986297</v>
      </c>
      <c r="AC2" s="62">
        <v>551.38244999999995</v>
      </c>
      <c r="AD2" s="62">
        <v>16.215260000000001</v>
      </c>
      <c r="AE2" s="62">
        <v>2.8146198</v>
      </c>
      <c r="AF2" s="62">
        <v>1.56189</v>
      </c>
      <c r="AG2" s="62">
        <v>614.66959999999995</v>
      </c>
      <c r="AH2" s="62">
        <v>271.90339999999998</v>
      </c>
      <c r="AI2" s="62">
        <v>342.76620000000003</v>
      </c>
      <c r="AJ2" s="62">
        <v>1392.1669999999999</v>
      </c>
      <c r="AK2" s="62">
        <v>6680.1016</v>
      </c>
      <c r="AL2" s="62">
        <v>130.90316999999999</v>
      </c>
      <c r="AM2" s="62">
        <v>3323.3764999999999</v>
      </c>
      <c r="AN2" s="62">
        <v>140.76902999999999</v>
      </c>
      <c r="AO2" s="62">
        <v>16.474346000000001</v>
      </c>
      <c r="AP2" s="62">
        <v>10.248512</v>
      </c>
      <c r="AQ2" s="62">
        <v>6.2258334</v>
      </c>
      <c r="AR2" s="62">
        <v>12.835399000000001</v>
      </c>
      <c r="AS2" s="62">
        <v>768.55633999999998</v>
      </c>
      <c r="AT2" s="62">
        <v>2.2837534999999999E-2</v>
      </c>
      <c r="AU2" s="62">
        <v>3.3443130000000001</v>
      </c>
      <c r="AV2" s="62">
        <v>207.25333000000001</v>
      </c>
      <c r="AW2" s="62">
        <v>109.88035000000001</v>
      </c>
      <c r="AX2" s="62">
        <v>0.12445974999999999</v>
      </c>
      <c r="AY2" s="62">
        <v>1.4714664</v>
      </c>
      <c r="AZ2" s="62">
        <v>347.72899999999998</v>
      </c>
      <c r="BA2" s="62">
        <v>71.387119999999996</v>
      </c>
      <c r="BB2" s="62">
        <v>22.016254</v>
      </c>
      <c r="BC2" s="62">
        <v>26.684522999999999</v>
      </c>
      <c r="BD2" s="62">
        <v>22.675930000000001</v>
      </c>
      <c r="BE2" s="62">
        <v>2.2983582</v>
      </c>
      <c r="BF2" s="62">
        <v>6.5913519999999997</v>
      </c>
      <c r="BG2" s="62">
        <v>2.7754899999999998E-3</v>
      </c>
      <c r="BH2" s="62">
        <v>1.3773291999999999E-2</v>
      </c>
      <c r="BI2" s="62">
        <v>1.1022092000000001E-2</v>
      </c>
      <c r="BJ2" s="62">
        <v>7.2826593999999994E-2</v>
      </c>
      <c r="BK2" s="62">
        <v>2.13499E-4</v>
      </c>
      <c r="BL2" s="62">
        <v>0.34010202</v>
      </c>
      <c r="BM2" s="62">
        <v>5.2838162999999998</v>
      </c>
      <c r="BN2" s="62">
        <v>1.2200723</v>
      </c>
      <c r="BO2" s="62">
        <v>73.033140000000003</v>
      </c>
      <c r="BP2" s="62">
        <v>13.862757999999999</v>
      </c>
      <c r="BQ2" s="62">
        <v>23.566744</v>
      </c>
      <c r="BR2" s="62">
        <v>84.774474999999995</v>
      </c>
      <c r="BS2" s="62">
        <v>32.221829999999997</v>
      </c>
      <c r="BT2" s="62">
        <v>15.57939</v>
      </c>
      <c r="BU2" s="62">
        <v>0.13498545000000001</v>
      </c>
      <c r="BV2" s="62">
        <v>0.11330678</v>
      </c>
      <c r="BW2" s="62">
        <v>1.0738316000000001</v>
      </c>
      <c r="BX2" s="62">
        <v>2.4017878000000001</v>
      </c>
      <c r="BY2" s="62">
        <v>0.20047472</v>
      </c>
      <c r="BZ2" s="62">
        <v>3.4700600000000002E-4</v>
      </c>
      <c r="CA2" s="62">
        <v>0.86207</v>
      </c>
      <c r="CB2" s="62">
        <v>4.5789049999999998E-2</v>
      </c>
      <c r="CC2" s="62">
        <v>0.21242775</v>
      </c>
      <c r="CD2" s="62">
        <v>3.2536532999999999</v>
      </c>
      <c r="CE2" s="62">
        <v>6.5211400000000003E-2</v>
      </c>
      <c r="CF2" s="62">
        <v>1.205921</v>
      </c>
      <c r="CG2" s="62">
        <v>0</v>
      </c>
      <c r="CH2" s="62">
        <v>0.10730743</v>
      </c>
      <c r="CI2" s="62">
        <v>2.5328759999999999E-3</v>
      </c>
      <c r="CJ2" s="62">
        <v>7.1486229999999997</v>
      </c>
      <c r="CK2" s="62">
        <v>1.5546114999999999E-2</v>
      </c>
      <c r="CL2" s="62">
        <v>1.2598218000000001</v>
      </c>
      <c r="CM2" s="62">
        <v>4.9927049999999999</v>
      </c>
      <c r="CN2" s="62">
        <v>3254.2658999999999</v>
      </c>
      <c r="CO2" s="62">
        <v>5730.0073000000002</v>
      </c>
      <c r="CP2" s="62">
        <v>4608.0640000000003</v>
      </c>
      <c r="CQ2" s="62">
        <v>1471.4226000000001</v>
      </c>
      <c r="CR2" s="62">
        <v>700.82263</v>
      </c>
      <c r="CS2" s="62">
        <v>407.20190000000002</v>
      </c>
      <c r="CT2" s="62">
        <v>3209.2878000000001</v>
      </c>
      <c r="CU2" s="62">
        <v>2295.2026000000001</v>
      </c>
      <c r="CV2" s="62">
        <v>1249.4943000000001</v>
      </c>
      <c r="CW2" s="62">
        <v>2730.4589999999998</v>
      </c>
      <c r="CX2" s="62">
        <v>737.39290000000005</v>
      </c>
      <c r="CY2" s="62">
        <v>3815.7606999999998</v>
      </c>
      <c r="CZ2" s="62">
        <v>2496.58</v>
      </c>
      <c r="DA2" s="62">
        <v>5103.7885999999999</v>
      </c>
      <c r="DB2" s="62">
        <v>4542.2340000000004</v>
      </c>
      <c r="DC2" s="62">
        <v>7103.3950000000004</v>
      </c>
      <c r="DD2" s="62">
        <v>12087.759</v>
      </c>
      <c r="DE2" s="62">
        <v>3454.0073000000002</v>
      </c>
      <c r="DF2" s="62">
        <v>4253.4790000000003</v>
      </c>
      <c r="DG2" s="62">
        <v>2784.9135999999999</v>
      </c>
      <c r="DH2" s="62">
        <v>239.07423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71.387119999999996</v>
      </c>
      <c r="B6">
        <f>BB2</f>
        <v>22.016254</v>
      </c>
      <c r="C6">
        <f>BC2</f>
        <v>26.684522999999999</v>
      </c>
      <c r="D6">
        <f>BD2</f>
        <v>22.675930000000001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6" sqref="J6:K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21499</v>
      </c>
      <c r="C2" s="56">
        <f ca="1">YEAR(TODAY())-YEAR(B2)+IF(TODAY()&gt;=DATE(YEAR(TODAY()),MONTH(B2),DAY(B2)),0,-1)</f>
        <v>62</v>
      </c>
      <c r="E2" s="52">
        <v>167.8</v>
      </c>
      <c r="F2" s="53" t="s">
        <v>275</v>
      </c>
      <c r="G2" s="52">
        <v>71.2</v>
      </c>
      <c r="H2" s="51" t="s">
        <v>40</v>
      </c>
      <c r="I2" s="78">
        <f>ROUND(G3/E3^2,1)</f>
        <v>25.3</v>
      </c>
    </row>
    <row r="3" spans="1:9">
      <c r="E3" s="51">
        <f>E2/100</f>
        <v>1.6780000000000002</v>
      </c>
      <c r="F3" s="51" t="s">
        <v>39</v>
      </c>
      <c r="G3" s="51">
        <f>G2</f>
        <v>71.2</v>
      </c>
      <c r="H3" s="51" t="s">
        <v>40</v>
      </c>
      <c r="I3" s="78"/>
    </row>
    <row r="4" spans="1:9">
      <c r="A4" t="s">
        <v>272</v>
      </c>
    </row>
    <row r="5" spans="1:9">
      <c r="B5" s="60">
        <v>44188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김종남, ID : H1900572)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10:26:37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44188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62</v>
      </c>
      <c r="G12" s="143"/>
      <c r="H12" s="143"/>
      <c r="I12" s="143"/>
      <c r="K12" s="134">
        <f>'개인정보 및 신체계측 입력'!E2</f>
        <v>167.8</v>
      </c>
      <c r="L12" s="135"/>
      <c r="M12" s="128">
        <f>'개인정보 및 신체계측 입력'!G2</f>
        <v>71.2</v>
      </c>
      <c r="N12" s="129"/>
      <c r="O12" s="124" t="s">
        <v>270</v>
      </c>
      <c r="P12" s="118"/>
      <c r="Q12" s="121">
        <f>'개인정보 및 신체계측 입력'!I2</f>
        <v>25.3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김종남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58.7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17.7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23.6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0.8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15.8</v>
      </c>
      <c r="L72" s="36" t="s">
        <v>52</v>
      </c>
      <c r="M72" s="36">
        <f>ROUND('DRIs DATA'!K8,1)</f>
        <v>10.8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71.83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210.83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96.6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173.33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76.84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445.34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165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2021-02-15T07:23:14Z</dcterms:modified>
</cp:coreProperties>
</file>