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<sst xmlns="http://schemas.openxmlformats.org/spreadsheetml/2006/main" count="692" uniqueCount="283">
  <si>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</si>
  <si>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</si>
  <si>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</si>
  <si>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</si>
  <si>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</si>
  <si>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</si>
  <si>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</si>
  <si>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</si>
  <si>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</si>
  <si>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</si>
  <si>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</si>
  <si>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</si>
  <si>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</si>
  <si>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</si>
  <si>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</si>
  <si>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</si>
  <si>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</si>
  <si>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</si>
  <si>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</si>
  <si>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</si>
  <si>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</si>
  <si>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</si>
  <si>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</si>
  <si>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</si>
  <si>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</si>
  <si>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</si>
  <si>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</si>
  <si>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</si>
  <si>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</si>
  <si>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</si>
  <si>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</si>
  <si>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</si>
  <si>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</si>
  <si>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</si>
  <si>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</si>
  <si>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</si>
  <si>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</si>
  <si>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</si>
  <si>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</si>
  <si>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</si>
  <si>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</si>
  <si>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</si>
  <si>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</si>
  <si>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</si>
  <si>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</si>
  <si>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</si>
  <si>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</si>
  <si>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</si>
  <si>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</si>
  <si>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</si>
  <si>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</si>
  <si>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</si>
  <si>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</si>
  <si>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</si>
  <si>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</si>
  <si>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</si>
  <si>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</si>
  <si>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</si>
  <si>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</si>
  <si>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</si>
  <si>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</si>
  <si>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</si>
  <si>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</si>
  <si>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</si>
  <si>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</si>
  <si>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</si>
  <si>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</si>
  <si>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</si>
  <si>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</si>
  <si>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</si>
  <si>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</si>
  <si>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</si>
  <si>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</si>
  <si>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</si>
  <si>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</si>
  <si>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</si>
  <si>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</si>
  <si>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</si>
  <si>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</si>
  <si>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</si>
  <si>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</si>
  <si>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</si>
  <si>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</si>
  <si>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</si>
  <si>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</si>
  <si>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</si>
  <si>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</si>
  <si>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</si>
  <si>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</si>
  <si>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</si>
  <si>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</si>
  <si>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</si>
  <si>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</si>
  <si>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</si>
  <si>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</si>
  <si>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</si>
  <si>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</si>
  <si>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</si>
  <si>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</si>
  <si>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</si>
  <si>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</si>
  <si>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</si>
  <si>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</si>
  <si>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</si>
  <si>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</si>
  <si>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</si>
  <si>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</si>
  <si>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</si>
  <si>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</si>
  <si>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</si>
  <si>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</si>
  <si>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</si>
  <si>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</si>
  <si>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</si>
  <si>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</si>
  <si>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</si>
  <si>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</si>
  <si>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</si>
  <si>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</si>
  <si>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</si>
  <si>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</si>
  <si>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</si>
  <si>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</si>
  <si>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</si>
  <si>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</si>
  <si>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</si>
  <si>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</si>
  <si>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</si>
  <si>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</si>
  <si>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</si>
  <si>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</si>
  <si>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</si>
  <si>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</si>
  <si>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</si>
  <si>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</si>
  <si>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</si>
  <si>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</si>
  <si>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</si>
  <si>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</si>
  <si>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</si>
  <si>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</si>
  <si>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</si>
  <si>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</si>
  <si>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</si>
  <si>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</si>
  <si>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</si>
  <si>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</si>
  <si>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</si>
  <si>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</si>
  <si>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</si>
  <si>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</si>
  <si>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</si>
  <si>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</si>
  <si>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</si>
  <si>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</si>
  <si>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</si>
  <si>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</si>
  <si>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</si>
  <si>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</si>
  <si>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</si>
  <si>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</si>
  <si>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</si>
  <si>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</si>
  <si>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</si>
  <si>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</si>
  <si>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</si>
  <si>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</si>
  <si>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</si>
  <si>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</si>
  <si>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</si>
  <si>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</si>
  <si>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</si>
  <si>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</si>
  <si>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</si>
  <si>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</si>
  <si>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</si>
  <si>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</si>
  <si>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</si>
  <si>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</si>
  <si>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</si>
  <si>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</si>
  <si>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</si>
  <si>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</si>
  <si>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</si>
  <si>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</si>
  <si>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</si>
  <si>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</si>
  <si>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</si>
  <si>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</si>
  <si>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</si>
  <si>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</si>
  <si>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</si>
  <si>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</si>
  <si>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</si>
  <si>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</si>
  <si>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</si>
  <si>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</si>
  <si>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</si>
  <si>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</si>
  <si>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</si>
  <si>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</si>
  <si>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</si>
  <si>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</si>
  <si>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</si>
  <si>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</si>
  <si>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</si>
  <si>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</si>
  <si>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</si>
  <si>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</si>
  <si>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</si>
  <si>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</si>
  <si>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</si>
  <si>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</si>
  <si>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</si>
  <si>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</si>
  <si>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</si>
  <si>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</si>
  <si>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</si>
  <si>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</si>
  <si>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</si>
  <si>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</si>
  <si>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</si>
  <si>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</si>
  <si>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</si>
  <si>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</si>
  <si>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</si>
  <si>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</si>
  <si>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</si>
  <si>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</si>
  <si>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</si>
  <si>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</si>
  <si>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</si>
  <si>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</si>
  <si>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</si>
  <si>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</si>
  <si>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</si>
  <si>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</si>
  <si>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</si>
  <si>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</si>
  <si>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</si>
  <si>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</si>
  <si>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</si>
  <si>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</si>
  <si>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</si>
  <si>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</si>
  <si>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</si>
  <si>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</si>
  <si>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</si>
  <si>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</si>
  <si>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</si>
  <si>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</si>
  <si>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</si>
  <si>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</si>
  <si>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</si>
  <si>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</si>
  <si>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</si>
  <si>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</si>
  <si>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</si>
  <si>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</si>
  <si>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</si>
  <si>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</si>
  <si>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</si>
  <si>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</si>
  <si>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</si>
  <si>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</si>
  <si>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</si>
  <si>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</si>
  <si>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</si>
  <si>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</si>
  <si>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</si>
  <si>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</si>
  <si>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</si>
  <si>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</si>
  <si>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</si>
  <si>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</si>
  <si>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</si>
  <si>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</si>
  <si>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</si>
  <si>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유상선, ID : H1900575)</t>
  </si>
  <si>
    <t>2021년 02월 15일 10:27:48</t>
  </si>
  <si>
    <t>H1900575</t>
  </si>
  <si>
    <t>유상선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</si>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</sst>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988584"/>
        <c:axId val="515993680"/>
      </c:barChart>
      <c:catAx>
        <c:axId val="5159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93680"/>
        <c:crosses val="autoZero"/>
        <c:auto val="1"/>
        <c:lblAlgn val="ctr"/>
        <c:lblOffset val="100"/>
        <c:noMultiLvlLbl val="0"/>
      </c:catAx>
      <c:valAx>
        <c:axId val="5159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98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008"/>
        <c:axId val="609103912"/>
      </c:barChart>
      <c:catAx>
        <c:axId val="60910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3912"/>
        <c:crosses val="autoZero"/>
        <c:auto val="1"/>
        <c:lblAlgn val="ctr"/>
        <c:lblOffset val="100"/>
        <c:noMultiLvlLbl val="0"/>
      </c:catAx>
      <c:valAx>
        <c:axId val="60910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3128"/>
        <c:axId val="609108616"/>
      </c:barChart>
      <c:catAx>
        <c:axId val="60910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8616"/>
        <c:crosses val="autoZero"/>
        <c:auto val="1"/>
        <c:lblAlgn val="ctr"/>
        <c:lblOffset val="100"/>
        <c:noMultiLvlLbl val="0"/>
      </c:catAx>
      <c:valAx>
        <c:axId val="60910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400"/>
        <c:axId val="517461960"/>
      </c:barChart>
      <c:catAx>
        <c:axId val="6091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1960"/>
        <c:crosses val="autoZero"/>
        <c:auto val="1"/>
        <c:lblAlgn val="ctr"/>
        <c:lblOffset val="100"/>
        <c:noMultiLvlLbl val="0"/>
      </c:catAx>
      <c:valAx>
        <c:axId val="5174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056"/>
        <c:axId val="517463920"/>
      </c:barChart>
      <c:catAx>
        <c:axId val="51746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920"/>
        <c:crosses val="autoZero"/>
        <c:auto val="1"/>
        <c:lblAlgn val="ctr"/>
        <c:lblOffset val="100"/>
        <c:noMultiLvlLbl val="0"/>
      </c:catAx>
      <c:valAx>
        <c:axId val="5174639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840"/>
        <c:axId val="517463136"/>
      </c:barChart>
      <c:catAx>
        <c:axId val="517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0784"/>
        <c:axId val="517463528"/>
      </c:barChart>
      <c:catAx>
        <c:axId val="5174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528"/>
        <c:crosses val="autoZero"/>
        <c:auto val="1"/>
        <c:lblAlgn val="ctr"/>
        <c:lblOffset val="100"/>
        <c:noMultiLvlLbl val="0"/>
      </c:catAx>
      <c:valAx>
        <c:axId val="5174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704"/>
        <c:axId val="517465488"/>
      </c:barChart>
      <c:catAx>
        <c:axId val="51746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488"/>
        <c:crosses val="autoZero"/>
        <c:auto val="1"/>
        <c:lblAlgn val="ctr"/>
        <c:lblOffset val="100"/>
        <c:noMultiLvlLbl val="0"/>
      </c:catAx>
      <c:valAx>
        <c:axId val="51746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6272"/>
        <c:axId val="599916184"/>
      </c:barChart>
      <c:catAx>
        <c:axId val="5174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184"/>
        <c:crosses val="autoZero"/>
        <c:auto val="1"/>
        <c:lblAlgn val="ctr"/>
        <c:lblOffset val="100"/>
        <c:noMultiLvlLbl val="0"/>
      </c:catAx>
      <c:valAx>
        <c:axId val="599916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440"/>
        <c:axId val="599914224"/>
      </c:barChart>
      <c:catAx>
        <c:axId val="5999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224"/>
        <c:crosses val="autoZero"/>
        <c:auto val="1"/>
        <c:lblAlgn val="ctr"/>
        <c:lblOffset val="100"/>
        <c:noMultiLvlLbl val="0"/>
      </c:catAx>
      <c:valAx>
        <c:axId val="59991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616"/>
        <c:axId val="599915008"/>
      </c:barChart>
      <c:catAx>
        <c:axId val="5999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5008"/>
        <c:crosses val="autoZero"/>
        <c:auto val="1"/>
        <c:lblAlgn val="ctr"/>
        <c:lblOffset val="100"/>
        <c:noMultiLvlLbl val="0"/>
      </c:catAx>
      <c:valAx>
        <c:axId val="59991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989368"/>
        <c:axId val="515989760"/>
      </c:barChart>
      <c:catAx>
        <c:axId val="51598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89760"/>
        <c:crosses val="autoZero"/>
        <c:auto val="1"/>
        <c:lblAlgn val="ctr"/>
        <c:lblOffset val="100"/>
        <c:noMultiLvlLbl val="0"/>
      </c:catAx>
      <c:valAx>
        <c:axId val="51598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98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8656"/>
        <c:axId val="520395520"/>
      </c:barChart>
      <c:catAx>
        <c:axId val="5203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5520"/>
        <c:crosses val="autoZero"/>
        <c:auto val="1"/>
        <c:lblAlgn val="ctr"/>
        <c:lblOffset val="100"/>
        <c:noMultiLvlLbl val="0"/>
      </c:catAx>
      <c:valAx>
        <c:axId val="52039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6304"/>
        <c:axId val="520398264"/>
      </c:barChart>
      <c:catAx>
        <c:axId val="52039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8264"/>
        <c:crosses val="autoZero"/>
        <c:auto val="1"/>
        <c:lblAlgn val="ctr"/>
        <c:lblOffset val="100"/>
        <c:noMultiLvlLbl val="0"/>
      </c:catAx>
      <c:valAx>
        <c:axId val="52039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</c:v>
                </c:pt>
                <c:pt idx="1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397480"/>
        <c:axId val="520397872"/>
      </c:barChart>
      <c:catAx>
        <c:axId val="5203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7872"/>
        <c:crosses val="autoZero"/>
        <c:auto val="1"/>
        <c:lblAlgn val="ctr"/>
        <c:lblOffset val="100"/>
        <c:noMultiLvlLbl val="0"/>
      </c:catAx>
      <c:valAx>
        <c:axId val="52039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5.3180646999999999</c:v>
                </c:pt>
                <c:pt idx="1">
                  <c:v>6.5631404</c:v>
                </c:pt>
                <c:pt idx="2">
                  <c:v>8.1718445000000006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5792"/>
        <c:axId val="600624760"/>
      </c:barChart>
      <c:catAx>
        <c:axId val="5999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624760"/>
        <c:crosses val="autoZero"/>
        <c:auto val="1"/>
        <c:lblAlgn val="ctr"/>
        <c:lblOffset val="100"/>
        <c:noMultiLvlLbl val="0"/>
      </c:catAx>
      <c:valAx>
        <c:axId val="600624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623584"/>
        <c:axId val="600621624"/>
      </c:barChart>
      <c:catAx>
        <c:axId val="6006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621624"/>
        <c:crosses val="autoZero"/>
        <c:auto val="1"/>
        <c:lblAlgn val="ctr"/>
        <c:lblOffset val="100"/>
        <c:noMultiLvlLbl val="0"/>
      </c:catAx>
      <c:valAx>
        <c:axId val="60062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6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76.400000000000006</c:v>
                </c:pt>
                <c:pt idx="1">
                  <c:v>8.6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0623976"/>
        <c:axId val="600622016"/>
      </c:barChart>
      <c:catAx>
        <c:axId val="6006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622016"/>
        <c:crosses val="autoZero"/>
        <c:auto val="1"/>
        <c:lblAlgn val="ctr"/>
        <c:lblOffset val="100"/>
        <c:noMultiLvlLbl val="0"/>
      </c:catAx>
      <c:valAx>
        <c:axId val="60062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62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622408"/>
        <c:axId val="600622800"/>
      </c:barChart>
      <c:catAx>
        <c:axId val="60062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622800"/>
        <c:crosses val="autoZero"/>
        <c:auto val="1"/>
        <c:lblAlgn val="ctr"/>
        <c:lblOffset val="100"/>
        <c:noMultiLvlLbl val="0"/>
      </c:catAx>
      <c:valAx>
        <c:axId val="60062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6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13152"/>
        <c:axId val="692816680"/>
      </c:barChart>
      <c:catAx>
        <c:axId val="6928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16680"/>
        <c:crosses val="autoZero"/>
        <c:auto val="1"/>
        <c:lblAlgn val="ctr"/>
        <c:lblOffset val="100"/>
        <c:noMultiLvlLbl val="0"/>
      </c:catAx>
      <c:valAx>
        <c:axId val="69281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323.60000000000002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15504"/>
        <c:axId val="692814720"/>
      </c:barChart>
      <c:catAx>
        <c:axId val="69281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14720"/>
        <c:crosses val="autoZero"/>
        <c:auto val="1"/>
        <c:lblAlgn val="ctr"/>
        <c:lblOffset val="100"/>
        <c:noMultiLvlLbl val="0"/>
      </c:catAx>
      <c:valAx>
        <c:axId val="69281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1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990936"/>
        <c:axId val="515990152"/>
      </c:barChart>
      <c:catAx>
        <c:axId val="51599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90152"/>
        <c:crosses val="autoZero"/>
        <c:auto val="1"/>
        <c:lblAlgn val="ctr"/>
        <c:lblOffset val="100"/>
        <c:noMultiLvlLbl val="0"/>
      </c:catAx>
      <c:valAx>
        <c:axId val="51599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99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10408"/>
        <c:axId val="692810016"/>
      </c:barChart>
      <c:catAx>
        <c:axId val="69281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10016"/>
        <c:crosses val="autoZero"/>
        <c:auto val="1"/>
        <c:lblAlgn val="ctr"/>
        <c:lblOffset val="100"/>
        <c:noMultiLvlLbl val="0"/>
      </c:catAx>
      <c:valAx>
        <c:axId val="69281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1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17072"/>
        <c:axId val="692810800"/>
      </c:barChart>
      <c:catAx>
        <c:axId val="69281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10800"/>
        <c:crosses val="autoZero"/>
        <c:auto val="1"/>
        <c:lblAlgn val="ctr"/>
        <c:lblOffset val="100"/>
        <c:noMultiLvlLbl val="0"/>
      </c:catAx>
      <c:valAx>
        <c:axId val="69281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1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11584"/>
        <c:axId val="692815112"/>
      </c:barChart>
      <c:catAx>
        <c:axId val="69281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15112"/>
        <c:crosses val="autoZero"/>
        <c:auto val="1"/>
        <c:lblAlgn val="ctr"/>
        <c:lblOffset val="100"/>
        <c:noMultiLvlLbl val="0"/>
      </c:catAx>
      <c:valAx>
        <c:axId val="69281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991720"/>
        <c:axId val="515992112"/>
      </c:barChart>
      <c:catAx>
        <c:axId val="51599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92112"/>
        <c:crosses val="autoZero"/>
        <c:auto val="1"/>
        <c:lblAlgn val="ctr"/>
        <c:lblOffset val="100"/>
        <c:noMultiLvlLbl val="0"/>
      </c:catAx>
      <c:valAx>
        <c:axId val="51599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99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992504"/>
        <c:axId val="515992896"/>
      </c:barChart>
      <c:catAx>
        <c:axId val="51599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92896"/>
        <c:crosses val="autoZero"/>
        <c:auto val="1"/>
        <c:lblAlgn val="ctr"/>
        <c:lblOffset val="100"/>
        <c:noMultiLvlLbl val="0"/>
      </c:catAx>
      <c:valAx>
        <c:axId val="515992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99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792"/>
        <c:axId val="609110184"/>
      </c:barChart>
      <c:catAx>
        <c:axId val="6091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10184"/>
        <c:crosses val="autoZero"/>
        <c:auto val="1"/>
        <c:lblAlgn val="ctr"/>
        <c:lblOffset val="100"/>
        <c:noMultiLvlLbl val="0"/>
      </c:catAx>
      <c:valAx>
        <c:axId val="60911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2736"/>
        <c:axId val="609104696"/>
      </c:barChart>
      <c:catAx>
        <c:axId val="60910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4696"/>
        <c:crosses val="autoZero"/>
        <c:auto val="1"/>
        <c:lblAlgn val="ctr"/>
        <c:lblOffset val="100"/>
        <c:noMultiLvlLbl val="0"/>
      </c:catAx>
      <c:valAx>
        <c:axId val="60910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6264"/>
        <c:axId val="609105480"/>
      </c:barChart>
      <c:catAx>
        <c:axId val="60910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5480"/>
        <c:crosses val="autoZero"/>
        <c:auto val="1"/>
        <c:lblAlgn val="ctr"/>
        <c:lblOffset val="100"/>
        <c:noMultiLvlLbl val="0"/>
      </c:catAx>
      <c:valAx>
        <c:axId val="60910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7440"/>
        <c:axId val="609105872"/>
      </c:barChart>
      <c:catAx>
        <c:axId val="60910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5872"/>
        <c:crosses val="autoZero"/>
        <c:auto val="1"/>
        <c:lblAlgn val="ctr"/>
        <c:lblOffset val="100"/>
        <c:noMultiLvlLbl val="0"/>
      </c:catAx>
      <c:valAx>
        <c:axId val="6091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유상선, ID : H1900575)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1450.4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76.400000000000006</v>
      </c>
      <c r="G8" s="59">
        <f>'DRIs DATA 입력'!G8</f>
        <v>8.6</v>
      </c>
      <c r="H8" s="59">
        <f>'DRIs DATA 입력'!H8</f>
        <v>15</v>
      </c>
      <c r="I8" s="46"/>
      <c r="J8" s="59" t="s">
        <v>215</v>
      </c>
      <c r="K8" s="59">
        <f>'DRIs DATA 입력'!K8</f>
        <v>6.4</v>
      </c>
      <c r="L8" s="59">
        <f>'DRIs DATA 입력'!L8</f>
        <v>14.3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367.7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179.1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391.9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4.4000000000000004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323.60000000000002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781.3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4344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2130.9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460.2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81.900000000000006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2" sqref="Q52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1450.4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42.2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17.3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76.400000000000006</v>
      </c>
      <c r="G8" s="69">
        <v>8.6</v>
      </c>
      <c r="H8" s="69">
        <v>15</v>
      </c>
      <c r="J8" s="69" t="s">
        <v>215</v>
      </c>
      <c r="K8" s="69">
        <v>6.4</v>
      </c>
      <c r="L8" s="69">
        <v>14.3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367.7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13.5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1.7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179.1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74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1.2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0.9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11.4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1.1000000000000001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391.9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4.4000000000000004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1.4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0.3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323.60000000000002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781.3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4344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2130.9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58.7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94.5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10.4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6.7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460.2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2.4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81.900000000000006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50.8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53</v>
      </c>
      <c r="E2" s="62">
        <v>1450.3798999999999</v>
      </c>
      <c r="F2" s="62">
        <v>214.72093000000001</v>
      </c>
      <c r="G2" s="62">
        <v>24.201311</v>
      </c>
      <c r="H2" s="62">
        <v>15.410095999999999</v>
      </c>
      <c r="I2" s="62">
        <v>8.7912149999999993</v>
      </c>
      <c r="J2" s="62">
        <v>42.227061999999997</v>
      </c>
      <c r="K2" s="62">
        <v>26.889633</v>
      </c>
      <c r="L2" s="62">
        <v>15.337429</v>
      </c>
      <c r="M2" s="62">
        <v>17.305893000000001</v>
      </c>
      <c r="N2" s="62">
        <v>1.6537615000000001</v>
      </c>
      <c r="O2" s="62">
        <v>9.0076940000000008</v>
      </c>
      <c r="P2" s="62">
        <v>738.94115999999997</v>
      </c>
      <c r="Q2" s="62">
        <v>18.457394000000001</v>
      </c>
      <c r="R2" s="62">
        <v>367.68317000000002</v>
      </c>
      <c r="S2" s="62">
        <v>45.443595999999999</v>
      </c>
      <c r="T2" s="62">
        <v>3866.8751999999999</v>
      </c>
      <c r="U2" s="62">
        <v>1.7154354000000001</v>
      </c>
      <c r="V2" s="62">
        <v>13.454679</v>
      </c>
      <c r="W2" s="62">
        <v>179.09778</v>
      </c>
      <c r="X2" s="62">
        <v>74.034459999999996</v>
      </c>
      <c r="Y2" s="62">
        <v>1.1780518</v>
      </c>
      <c r="Z2" s="62">
        <v>0.89600060000000004</v>
      </c>
      <c r="AA2" s="62">
        <v>11.430038</v>
      </c>
      <c r="AB2" s="62">
        <v>1.1416200000000001</v>
      </c>
      <c r="AC2" s="62">
        <v>391.87540000000001</v>
      </c>
      <c r="AD2" s="62">
        <v>4.3713249999999997</v>
      </c>
      <c r="AE2" s="62">
        <v>1.4402732</v>
      </c>
      <c r="AF2" s="62">
        <v>0.31973508</v>
      </c>
      <c r="AG2" s="62">
        <v>323.56713999999999</v>
      </c>
      <c r="AH2" s="62">
        <v>234.95534000000001</v>
      </c>
      <c r="AI2" s="62">
        <v>88.611789999999999</v>
      </c>
      <c r="AJ2" s="62">
        <v>781.32623000000001</v>
      </c>
      <c r="AK2" s="62">
        <v>4344.0356000000002</v>
      </c>
      <c r="AL2" s="62">
        <v>58.714782999999997</v>
      </c>
      <c r="AM2" s="62">
        <v>2130.9142999999999</v>
      </c>
      <c r="AN2" s="62">
        <v>94.470770000000002</v>
      </c>
      <c r="AO2" s="62">
        <v>10.44886</v>
      </c>
      <c r="AP2" s="62">
        <v>8.3737460000000006</v>
      </c>
      <c r="AQ2" s="62">
        <v>2.0751145000000002</v>
      </c>
      <c r="AR2" s="62">
        <v>6.7450060000000001</v>
      </c>
      <c r="AS2" s="62">
        <v>460.20724000000001</v>
      </c>
      <c r="AT2" s="62">
        <v>8.1456539999999994E-2</v>
      </c>
      <c r="AU2" s="62">
        <v>2.4391897</v>
      </c>
      <c r="AV2" s="62">
        <v>81.912899999999993</v>
      </c>
      <c r="AW2" s="62">
        <v>50.830629999999999</v>
      </c>
      <c r="AX2" s="62">
        <v>0.1721116</v>
      </c>
      <c r="AY2" s="62">
        <v>0.82007985999999999</v>
      </c>
      <c r="AZ2" s="62">
        <v>162.47783999999999</v>
      </c>
      <c r="BA2" s="62">
        <v>20.055741999999999</v>
      </c>
      <c r="BB2" s="62">
        <v>5.3180646999999999</v>
      </c>
      <c r="BC2" s="62">
        <v>6.5631404</v>
      </c>
      <c r="BD2" s="62">
        <v>8.1718445000000006</v>
      </c>
      <c r="BE2" s="62">
        <v>0.51148990000000005</v>
      </c>
      <c r="BF2" s="62">
        <v>3.0207872</v>
      </c>
      <c r="BG2" s="62">
        <v>1.1518279999999999E-3</v>
      </c>
      <c r="BH2" s="62">
        <v>2.3217559999999999E-3</v>
      </c>
      <c r="BI2" s="62">
        <v>2.3725040000000001E-3</v>
      </c>
      <c r="BJ2" s="62">
        <v>2.3111646999999999E-2</v>
      </c>
      <c r="BK2" s="165">
        <v>8.8602200000000004E-5</v>
      </c>
      <c r="BL2" s="62">
        <v>0.17434843</v>
      </c>
      <c r="BM2" s="62">
        <v>2.1407259000000001</v>
      </c>
      <c r="BN2" s="62">
        <v>0.6529298</v>
      </c>
      <c r="BO2" s="62">
        <v>38.009754000000001</v>
      </c>
      <c r="BP2" s="62">
        <v>6.3840070000000004</v>
      </c>
      <c r="BQ2" s="62">
        <v>11.423213000000001</v>
      </c>
      <c r="BR2" s="62">
        <v>42.329402999999999</v>
      </c>
      <c r="BS2" s="62">
        <v>22.221039999999999</v>
      </c>
      <c r="BT2" s="62">
        <v>8.1968975000000004</v>
      </c>
      <c r="BU2" s="62">
        <v>3.1836950000000003E-2</v>
      </c>
      <c r="BV2" s="62">
        <v>2.9375609E-2</v>
      </c>
      <c r="BW2" s="62">
        <v>0.52644970000000002</v>
      </c>
      <c r="BX2" s="62">
        <v>0.82561209999999996</v>
      </c>
      <c r="BY2" s="62">
        <v>7.4761110000000006E-2</v>
      </c>
      <c r="BZ2" s="62">
        <v>2.3772100000000001E-4</v>
      </c>
      <c r="CA2" s="62">
        <v>0.49529433</v>
      </c>
      <c r="CB2" s="62">
        <v>2.0702470000000001E-2</v>
      </c>
      <c r="CC2" s="62">
        <v>0.20002038999999999</v>
      </c>
      <c r="CD2" s="62">
        <v>1.1045218000000001</v>
      </c>
      <c r="CE2" s="62">
        <v>3.3424422000000002E-2</v>
      </c>
      <c r="CF2" s="62">
        <v>0.11341370000000001</v>
      </c>
      <c r="CG2" s="165">
        <v>2.4750000000000001E-7</v>
      </c>
      <c r="CH2" s="62">
        <v>4.2135756000000003E-2</v>
      </c>
      <c r="CI2" s="62">
        <v>6.3704699999999996E-3</v>
      </c>
      <c r="CJ2" s="62">
        <v>2.0707952999999999</v>
      </c>
      <c r="CK2" s="62">
        <v>9.1543700000000002E-3</v>
      </c>
      <c r="CL2" s="62">
        <v>0.45413354</v>
      </c>
      <c r="CM2" s="62">
        <v>2.0780492000000002</v>
      </c>
      <c r="CN2" s="62">
        <v>1356.615</v>
      </c>
      <c r="CO2" s="62">
        <v>2361.2026000000001</v>
      </c>
      <c r="CP2" s="62">
        <v>1305.3544999999999</v>
      </c>
      <c r="CQ2" s="62">
        <v>487.24948000000001</v>
      </c>
      <c r="CR2" s="62">
        <v>294.65584999999999</v>
      </c>
      <c r="CS2" s="62">
        <v>243.34693999999999</v>
      </c>
      <c r="CT2" s="62">
        <v>1384.2022999999999</v>
      </c>
      <c r="CU2" s="62">
        <v>798.36149999999998</v>
      </c>
      <c r="CV2" s="62">
        <v>773.78279999999995</v>
      </c>
      <c r="CW2" s="62">
        <v>898.13525000000004</v>
      </c>
      <c r="CX2" s="62">
        <v>289.70746000000003</v>
      </c>
      <c r="CY2" s="62">
        <v>1749.2673</v>
      </c>
      <c r="CZ2" s="62">
        <v>805.88</v>
      </c>
      <c r="DA2" s="62">
        <v>2053.2979</v>
      </c>
      <c r="DB2" s="62">
        <v>1967.0847000000001</v>
      </c>
      <c r="DC2" s="62">
        <v>2885.6190999999999</v>
      </c>
      <c r="DD2" s="62">
        <v>4899.1445000000003</v>
      </c>
      <c r="DE2" s="62">
        <v>991.43895999999995</v>
      </c>
      <c r="DF2" s="62">
        <v>2319.6437999999998</v>
      </c>
      <c r="DG2" s="62">
        <v>1095.9395999999999</v>
      </c>
      <c r="DH2" s="62">
        <v>59.218600000000002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20.055741999999999</v>
      </c>
      <c r="B6">
        <f>BB2</f>
        <v>5.3180646999999999</v>
      </c>
      <c r="C6">
        <f>BC2</f>
        <v>6.5631404</v>
      </c>
      <c r="D6">
        <f>BD2</f>
        <v>8.1718445000000006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7" sqref="H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24734</v>
      </c>
      <c r="C2" s="56">
        <f ca="1">YEAR(TODAY())-YEAR(B2)+IF(TODAY()&gt;=DATE(YEAR(TODAY()),MONTH(B2),DAY(B2)),0,-1)</f>
        <v>53</v>
      </c>
      <c r="E2" s="52">
        <v>176.6</v>
      </c>
      <c r="F2" s="53" t="s">
        <v>275</v>
      </c>
      <c r="G2" s="52">
        <v>67.5</v>
      </c>
      <c r="H2" s="51" t="s">
        <v>40</v>
      </c>
      <c r="I2" s="78">
        <f>ROUND(G3/E3^2,1)</f>
        <v>21.6</v>
      </c>
    </row>
    <row r="3" spans="1:9">
      <c r="E3" s="51">
        <f>E2/100</f>
        <v>1.766</v>
      </c>
      <c r="F3" s="51" t="s">
        <v>39</v>
      </c>
      <c r="G3" s="51">
        <f>G2</f>
        <v>67.5</v>
      </c>
      <c r="H3" s="51" t="s">
        <v>40</v>
      </c>
      <c r="I3" s="78"/>
    </row>
    <row r="4" spans="1:9">
      <c r="A4" t="s">
        <v>272</v>
      </c>
    </row>
    <row r="5" spans="1:9">
      <c r="B5" s="60">
        <v>44188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유상선, ID : H1900575)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10:27:48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44188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53</v>
      </c>
      <c r="G12" s="143"/>
      <c r="H12" s="143"/>
      <c r="I12" s="143"/>
      <c r="K12" s="134">
        <f>'개인정보 및 신체계측 입력'!E2</f>
        <v>176.6</v>
      </c>
      <c r="L12" s="135"/>
      <c r="M12" s="128">
        <f>'개인정보 및 신체계측 입력'!G2</f>
        <v>67.5</v>
      </c>
      <c r="N12" s="129"/>
      <c r="O12" s="124" t="s">
        <v>270</v>
      </c>
      <c r="P12" s="118"/>
      <c r="Q12" s="121">
        <f>'개인정보 및 신체계측 입력'!I2</f>
        <v>21.6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유상선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76.400000000000006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8.6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15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14.3</v>
      </c>
      <c r="L72" s="36" t="s">
        <v>52</v>
      </c>
      <c r="M72" s="36">
        <f>ROUND('DRIs DATA'!K8,1)</f>
        <v>6.4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49.03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112.5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74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73.33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40.450000000000003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289.60000000000002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104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2021-02-15T07:21:41Z</dcterms:modified>
</cp:coreProperties>
</file>