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<sst xmlns="http://schemas.openxmlformats.org/spreadsheetml/2006/main" count="692" uniqueCount="283">
  <si>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</si>
  <si>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</si>
  <si>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</si>
  <si>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</si>
  <si>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</si>
  <si>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</si>
  <si>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</si>
  <si>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</si>
  <si>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</si>
  <si>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</si>
  <si>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</si>
  <si>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</si>
  <si>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</si>
  <si>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</si>
  <si>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</si>
  <si>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</si>
  <si>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</si>
  <si>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</si>
  <si>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</si>
  <si>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</si>
  <si>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</si>
  <si>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</si>
  <si>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</si>
  <si>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</si>
  <si>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</si>
  <si>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</si>
  <si>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</si>
  <si>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</si>
  <si>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</si>
  <si>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</si>
  <si>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</si>
  <si>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</si>
  <si>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</si>
  <si>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</si>
  <si>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</si>
  <si>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</si>
  <si>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</si>
  <si>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</si>
  <si>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</si>
  <si>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</si>
  <si>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</si>
  <si>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</si>
  <si>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</si>
  <si>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</si>
  <si>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</si>
  <si>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</si>
  <si>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</si>
  <si>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</si>
  <si>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</si>
  <si>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</si>
  <si>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</si>
  <si>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</si>
  <si>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</si>
  <si>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</si>
  <si>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</si>
  <si>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</si>
  <si>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</si>
  <si>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</si>
  <si>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</si>
  <si>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</si>
  <si>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</si>
  <si>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</si>
  <si>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</si>
  <si>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</si>
  <si>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</si>
  <si>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</si>
  <si>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</si>
  <si>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</si>
  <si>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</si>
  <si>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</si>
  <si>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</si>
  <si>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</si>
  <si>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</si>
  <si>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</si>
  <si>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</si>
  <si>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</si>
  <si>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</si>
  <si>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</si>
  <si>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</si>
  <si>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</si>
  <si>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</si>
  <si>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</si>
  <si>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</si>
  <si>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</si>
  <si>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</si>
  <si>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</si>
  <si>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</si>
  <si>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</si>
  <si>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</si>
  <si>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</si>
  <si>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</si>
  <si>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</si>
  <si>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</si>
  <si>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</si>
  <si>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</si>
  <si>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</si>
  <si>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</si>
  <si>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</si>
  <si>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</si>
  <si>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</si>
  <si>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</si>
  <si>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</si>
  <si>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</si>
  <si>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</si>
  <si>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</si>
  <si>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</si>
  <si>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</si>
  <si>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</si>
  <si>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</si>
  <si>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</si>
  <si>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</si>
  <si>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</si>
  <si>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</si>
  <si>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</si>
  <si>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</si>
  <si>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</si>
  <si>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</si>
  <si>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</si>
  <si>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</si>
  <si>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</si>
  <si>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</si>
  <si>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</si>
  <si>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</si>
  <si>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</si>
  <si>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</si>
  <si>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</si>
  <si>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</si>
  <si>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</si>
  <si>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</si>
  <si>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</si>
  <si>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</si>
  <si>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</si>
  <si>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</si>
  <si>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</si>
  <si>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</si>
  <si>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</si>
  <si>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</si>
  <si>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</si>
  <si>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</si>
  <si>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</si>
  <si>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</si>
  <si>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</si>
  <si>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</si>
  <si>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</si>
  <si>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</si>
  <si>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</si>
  <si>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</si>
  <si>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</si>
  <si>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</si>
  <si>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</si>
  <si>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</si>
  <si>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</si>
  <si>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</si>
  <si>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</si>
  <si>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</si>
  <si>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</si>
  <si>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</si>
  <si>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</si>
  <si>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</si>
  <si>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</si>
  <si>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</si>
  <si>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</si>
  <si>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</si>
  <si>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</si>
  <si>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</si>
  <si>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</si>
  <si>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</si>
  <si>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</si>
  <si>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</si>
  <si>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</si>
  <si>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</si>
  <si>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</si>
  <si>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</si>
  <si>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</si>
  <si>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</si>
  <si>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</si>
  <si>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</si>
  <si>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</si>
  <si>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</si>
  <si>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</si>
  <si>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</si>
  <si>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</si>
  <si>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</si>
  <si>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</si>
  <si>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</si>
  <si>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</si>
  <si>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</si>
  <si>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</si>
  <si>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</si>
  <si>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</si>
  <si>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</si>
  <si>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</si>
  <si>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</si>
  <si>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</si>
  <si>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</si>
  <si>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</si>
  <si>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</si>
  <si>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</si>
  <si>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</si>
  <si>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</si>
  <si>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</si>
  <si>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</si>
  <si>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</si>
  <si>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</si>
  <si>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</si>
  <si>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</si>
  <si>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</si>
  <si>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</si>
  <si>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</si>
  <si>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</si>
  <si>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</si>
  <si>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</si>
  <si>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</si>
  <si>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</si>
  <si>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</si>
  <si>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</si>
  <si>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</si>
  <si>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</si>
  <si>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</si>
  <si>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</si>
  <si>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</si>
  <si>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</si>
  <si>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</si>
  <si>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</si>
  <si>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</si>
  <si>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</si>
  <si>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</si>
  <si>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</si>
  <si>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</si>
  <si>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</si>
  <si>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</si>
  <si>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</si>
  <si>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</si>
  <si>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</si>
  <si>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</si>
  <si>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</si>
  <si>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</si>
  <si>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</si>
  <si>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</si>
  <si>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</si>
  <si>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</si>
  <si>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</si>
  <si>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</si>
  <si>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</si>
  <si>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</si>
  <si>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</si>
  <si>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</si>
  <si>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</si>
  <si>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</si>
  <si>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</si>
  <si>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</si>
  <si>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</si>
  <si>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</si>
  <si>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</si>
  <si>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</si>
  <si>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</si>
  <si>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</si>
  <si>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</si>
  <si>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</si>
  <si>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</si>
  <si>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</si>
  <si>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</si>
  <si>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</si>
  <si>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</si>
  <si>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</si>
  <si>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</si>
  <si>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</si>
  <si>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</si>
  <si>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</si>
  <si>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</si>
  <si>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</si>
  <si>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</si>
  <si>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</si>
  <si>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</si>
  <si>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</si>
  <si>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</si>
  <si>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</si>
  <si>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</si>
  <si>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</si>
  <si>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황영희, ID : H1900578)</t>
  </si>
  <si>
    <t>2021년 02월 15일 10:16:57</t>
  </si>
  <si>
    <t>H1900578</t>
  </si>
  <si>
    <t>황영희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</si>
</sst>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3664"/>
        <c:axId val="506264056"/>
      </c:barChart>
      <c:catAx>
        <c:axId val="50626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4056"/>
        <c:crosses val="autoZero"/>
        <c:auto val="1"/>
        <c:lblAlgn val="ctr"/>
        <c:lblOffset val="100"/>
        <c:noMultiLvlLbl val="0"/>
      </c:catAx>
      <c:valAx>
        <c:axId val="50626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29664"/>
        <c:axId val="693730056"/>
      </c:barChart>
      <c:catAx>
        <c:axId val="69372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30056"/>
        <c:crosses val="autoZero"/>
        <c:auto val="1"/>
        <c:lblAlgn val="ctr"/>
        <c:lblOffset val="100"/>
        <c:noMultiLvlLbl val="0"/>
      </c:catAx>
      <c:valAx>
        <c:axId val="69373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2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2744"/>
        <c:axId val="517466272"/>
      </c:barChart>
      <c:catAx>
        <c:axId val="51746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6272"/>
        <c:crosses val="autoZero"/>
        <c:auto val="1"/>
        <c:lblAlgn val="ctr"/>
        <c:lblOffset val="100"/>
        <c:noMultiLvlLbl val="0"/>
      </c:catAx>
      <c:valAx>
        <c:axId val="51746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730.6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448"/>
        <c:axId val="517465880"/>
      </c:barChart>
      <c:catAx>
        <c:axId val="5174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5880"/>
        <c:crosses val="autoZero"/>
        <c:auto val="1"/>
        <c:lblAlgn val="ctr"/>
        <c:lblOffset val="100"/>
        <c:noMultiLvlLbl val="0"/>
      </c:catAx>
      <c:valAx>
        <c:axId val="51746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1457.2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840"/>
        <c:axId val="517461568"/>
      </c:barChart>
      <c:catAx>
        <c:axId val="51746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1568"/>
        <c:crosses val="autoZero"/>
        <c:auto val="1"/>
        <c:lblAlgn val="ctr"/>
        <c:lblOffset val="100"/>
        <c:noMultiLvlLbl val="0"/>
      </c:catAx>
      <c:valAx>
        <c:axId val="5174615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0784"/>
        <c:axId val="517463136"/>
      </c:barChart>
      <c:catAx>
        <c:axId val="5174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136"/>
        <c:crosses val="autoZero"/>
        <c:auto val="1"/>
        <c:lblAlgn val="ctr"/>
        <c:lblOffset val="100"/>
        <c:noMultiLvlLbl val="0"/>
      </c:catAx>
      <c:valAx>
        <c:axId val="51746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81.400000000000006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920"/>
        <c:axId val="517463528"/>
      </c:barChart>
      <c:catAx>
        <c:axId val="5174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528"/>
        <c:crosses val="autoZero"/>
        <c:auto val="1"/>
        <c:lblAlgn val="ctr"/>
        <c:lblOffset val="100"/>
        <c:noMultiLvlLbl val="0"/>
      </c:catAx>
      <c:valAx>
        <c:axId val="517463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4312"/>
        <c:axId val="509020768"/>
      </c:barChart>
      <c:catAx>
        <c:axId val="51746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20768"/>
        <c:crosses val="autoZero"/>
        <c:auto val="1"/>
        <c:lblAlgn val="ctr"/>
        <c:lblOffset val="100"/>
        <c:noMultiLvlLbl val="0"/>
      </c:catAx>
      <c:valAx>
        <c:axId val="509020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21160"/>
        <c:axId val="509019984"/>
      </c:barChart>
      <c:catAx>
        <c:axId val="50902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19984"/>
        <c:crosses val="autoZero"/>
        <c:auto val="1"/>
        <c:lblAlgn val="ctr"/>
        <c:lblOffset val="100"/>
        <c:noMultiLvlLbl val="0"/>
      </c:catAx>
      <c:valAx>
        <c:axId val="5090199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2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21944"/>
        <c:axId val="509022336"/>
      </c:barChart>
      <c:catAx>
        <c:axId val="5090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22336"/>
        <c:crosses val="autoZero"/>
        <c:auto val="1"/>
        <c:lblAlgn val="ctr"/>
        <c:lblOffset val="100"/>
        <c:noMultiLvlLbl val="0"/>
      </c:catAx>
      <c:valAx>
        <c:axId val="5090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19200"/>
        <c:axId val="254672176"/>
      </c:barChart>
      <c:catAx>
        <c:axId val="50901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72176"/>
        <c:crosses val="autoZero"/>
        <c:auto val="1"/>
        <c:lblAlgn val="ctr"/>
        <c:lblOffset val="100"/>
        <c:noMultiLvlLbl val="0"/>
      </c:catAx>
      <c:valAx>
        <c:axId val="254672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7192"/>
        <c:axId val="506268368"/>
      </c:barChart>
      <c:catAx>
        <c:axId val="50626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8368"/>
        <c:crosses val="autoZero"/>
        <c:auto val="1"/>
        <c:lblAlgn val="ctr"/>
        <c:lblOffset val="100"/>
        <c:noMultiLvlLbl val="0"/>
      </c:catAx>
      <c:valAx>
        <c:axId val="506268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72960"/>
        <c:axId val="254674136"/>
      </c:barChart>
      <c:catAx>
        <c:axId val="25467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74136"/>
        <c:crosses val="autoZero"/>
        <c:auto val="1"/>
        <c:lblAlgn val="ctr"/>
        <c:lblOffset val="100"/>
        <c:noMultiLvlLbl val="0"/>
      </c:catAx>
      <c:valAx>
        <c:axId val="25467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71000"/>
        <c:axId val="254672568"/>
      </c:barChart>
      <c:catAx>
        <c:axId val="25467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72568"/>
        <c:crosses val="autoZero"/>
        <c:auto val="1"/>
        <c:lblAlgn val="ctr"/>
        <c:lblOffset val="100"/>
        <c:noMultiLvlLbl val="0"/>
      </c:catAx>
      <c:valAx>
        <c:axId val="254672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7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</c:v>
                </c:pt>
                <c:pt idx="1">
                  <c:v>11.5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5842080"/>
        <c:axId val="605843256"/>
      </c:barChart>
      <c:catAx>
        <c:axId val="6058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843256"/>
        <c:crosses val="autoZero"/>
        <c:auto val="1"/>
        <c:lblAlgn val="ctr"/>
        <c:lblOffset val="100"/>
        <c:noMultiLvlLbl val="0"/>
      </c:catAx>
      <c:valAx>
        <c:axId val="60584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8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10.099752000000001</c:v>
                </c:pt>
                <c:pt idx="1">
                  <c:v>13.868366999999999</c:v>
                </c:pt>
                <c:pt idx="2">
                  <c:v>9.4088600000000007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842472"/>
        <c:axId val="605841688"/>
      </c:barChart>
      <c:catAx>
        <c:axId val="60584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841688"/>
        <c:crosses val="autoZero"/>
        <c:auto val="1"/>
        <c:lblAlgn val="ctr"/>
        <c:lblOffset val="100"/>
        <c:noMultiLvlLbl val="0"/>
      </c:catAx>
      <c:valAx>
        <c:axId val="60584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84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842864"/>
        <c:axId val="605844040"/>
      </c:barChart>
      <c:catAx>
        <c:axId val="60584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844040"/>
        <c:crosses val="autoZero"/>
        <c:auto val="1"/>
        <c:lblAlgn val="ctr"/>
        <c:lblOffset val="100"/>
        <c:noMultiLvlLbl val="0"/>
      </c:catAx>
      <c:valAx>
        <c:axId val="60584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84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78.3</c:v>
                </c:pt>
                <c:pt idx="1">
                  <c:v>7.4</c:v>
                </c:pt>
                <c:pt idx="2">
                  <c:v>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6087264"/>
        <c:axId val="516086872"/>
      </c:barChart>
      <c:catAx>
        <c:axId val="51608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86872"/>
        <c:crosses val="autoZero"/>
        <c:auto val="1"/>
        <c:lblAlgn val="ctr"/>
        <c:lblOffset val="100"/>
        <c:noMultiLvlLbl val="0"/>
      </c:catAx>
      <c:valAx>
        <c:axId val="51608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8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1252.7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86480"/>
        <c:axId val="516085304"/>
      </c:barChart>
      <c:catAx>
        <c:axId val="51608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85304"/>
        <c:crosses val="autoZero"/>
        <c:auto val="1"/>
        <c:lblAlgn val="ctr"/>
        <c:lblOffset val="100"/>
        <c:noMultiLvlLbl val="0"/>
      </c:catAx>
      <c:valAx>
        <c:axId val="516085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8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88048"/>
        <c:axId val="516085696"/>
      </c:barChart>
      <c:catAx>
        <c:axId val="51608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85696"/>
        <c:crosses val="autoZero"/>
        <c:auto val="1"/>
        <c:lblAlgn val="ctr"/>
        <c:lblOffset val="100"/>
        <c:noMultiLvlLbl val="0"/>
      </c:catAx>
      <c:valAx>
        <c:axId val="516085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8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787560"/>
        <c:axId val="692785992"/>
      </c:barChart>
      <c:catAx>
        <c:axId val="69278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785992"/>
        <c:crosses val="autoZero"/>
        <c:auto val="1"/>
        <c:lblAlgn val="ctr"/>
        <c:lblOffset val="100"/>
        <c:noMultiLvlLbl val="0"/>
      </c:catAx>
      <c:valAx>
        <c:axId val="692785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78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6016"/>
        <c:axId val="506266408"/>
      </c:barChart>
      <c:catAx>
        <c:axId val="5062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6408"/>
        <c:crosses val="autoZero"/>
        <c:auto val="1"/>
        <c:lblAlgn val="ctr"/>
        <c:lblOffset val="100"/>
        <c:noMultiLvlLbl val="0"/>
      </c:catAx>
      <c:valAx>
        <c:axId val="50626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2204.1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787952"/>
        <c:axId val="692786384"/>
      </c:barChart>
      <c:catAx>
        <c:axId val="69278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786384"/>
        <c:crosses val="autoZero"/>
        <c:auto val="1"/>
        <c:lblAlgn val="ctr"/>
        <c:lblOffset val="100"/>
        <c:noMultiLvlLbl val="0"/>
      </c:catAx>
      <c:valAx>
        <c:axId val="69278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78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788344"/>
        <c:axId val="692788736"/>
      </c:barChart>
      <c:catAx>
        <c:axId val="69278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788736"/>
        <c:crosses val="autoZero"/>
        <c:auto val="1"/>
        <c:lblAlgn val="ctr"/>
        <c:lblOffset val="100"/>
        <c:noMultiLvlLbl val="0"/>
      </c:catAx>
      <c:valAx>
        <c:axId val="69278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78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785600"/>
        <c:axId val="124159472"/>
      </c:barChart>
      <c:catAx>
        <c:axId val="69278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159472"/>
        <c:crosses val="autoZero"/>
        <c:auto val="1"/>
        <c:lblAlgn val="ctr"/>
        <c:lblOffset val="100"/>
        <c:noMultiLvlLbl val="0"/>
      </c:catAx>
      <c:valAx>
        <c:axId val="12415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7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142.69999999999999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7976"/>
        <c:axId val="506268760"/>
      </c:barChart>
      <c:catAx>
        <c:axId val="50626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68760"/>
        <c:crosses val="autoZero"/>
        <c:auto val="1"/>
        <c:lblAlgn val="ctr"/>
        <c:lblOffset val="100"/>
        <c:noMultiLvlLbl val="0"/>
      </c:catAx>
      <c:valAx>
        <c:axId val="50626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69544"/>
        <c:axId val="693730448"/>
      </c:barChart>
      <c:catAx>
        <c:axId val="50626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30448"/>
        <c:crosses val="autoZero"/>
        <c:auto val="1"/>
        <c:lblAlgn val="ctr"/>
        <c:lblOffset val="100"/>
        <c:noMultiLvlLbl val="0"/>
      </c:catAx>
      <c:valAx>
        <c:axId val="69373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6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27312"/>
        <c:axId val="693733192"/>
      </c:barChart>
      <c:catAx>
        <c:axId val="69372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33192"/>
        <c:crosses val="autoZero"/>
        <c:auto val="1"/>
        <c:lblAlgn val="ctr"/>
        <c:lblOffset val="100"/>
        <c:noMultiLvlLbl val="0"/>
      </c:catAx>
      <c:valAx>
        <c:axId val="69373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2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34368"/>
        <c:axId val="693731624"/>
      </c:barChart>
      <c:catAx>
        <c:axId val="69373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31624"/>
        <c:crosses val="autoZero"/>
        <c:auto val="1"/>
        <c:lblAlgn val="ctr"/>
        <c:lblOffset val="100"/>
        <c:noMultiLvlLbl val="0"/>
      </c:catAx>
      <c:valAx>
        <c:axId val="693731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3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255.9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32800"/>
        <c:axId val="693734760"/>
      </c:barChart>
      <c:catAx>
        <c:axId val="69373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34760"/>
        <c:crosses val="autoZero"/>
        <c:auto val="1"/>
        <c:lblAlgn val="ctr"/>
        <c:lblOffset val="100"/>
        <c:noMultiLvlLbl val="0"/>
      </c:catAx>
      <c:valAx>
        <c:axId val="69373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728488"/>
        <c:axId val="693728880"/>
      </c:barChart>
      <c:catAx>
        <c:axId val="69372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728880"/>
        <c:crosses val="autoZero"/>
        <c:auto val="1"/>
        <c:lblAlgn val="ctr"/>
        <c:lblOffset val="100"/>
        <c:noMultiLvlLbl val="0"/>
      </c:catAx>
      <c:valAx>
        <c:axId val="69372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72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황영희, ID : H1900578)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10:16:57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1940</v>
      </c>
      <c r="C6" s="59">
        <f>'DRIs DATA 입력'!C6</f>
        <v>1252.7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40.5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78.3</v>
      </c>
      <c r="G8" s="59">
        <f>'DRIs DATA 입력'!G8</f>
        <v>7.4</v>
      </c>
      <c r="H8" s="59">
        <f>'DRIs DATA 입력'!H8</f>
        <v>14.4</v>
      </c>
      <c r="I8" s="46"/>
      <c r="J8" s="59" t="s">
        <v>215</v>
      </c>
      <c r="K8" s="59">
        <f>'DRIs DATA 입력'!K8</f>
        <v>3.7</v>
      </c>
      <c r="L8" s="59">
        <f>'DRIs DATA 입력'!L8</f>
        <v>11.5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226.4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142.69999999999999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40.5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8.8000000000000007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255.9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200.7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730.6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2204.1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1457.2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81.400000000000006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416.7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54.8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R56" sqref="R56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279</v>
      </c>
      <c r="G1" s="64" t="s">
        <v>277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1940</v>
      </c>
      <c r="C6" s="69">
        <v>1252.7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70</v>
      </c>
      <c r="Q6" s="69">
        <v>0</v>
      </c>
      <c r="R6" s="69">
        <v>0</v>
      </c>
      <c r="S6" s="69">
        <v>40.5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11.1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78.3</v>
      </c>
      <c r="G8" s="69">
        <v>7.4</v>
      </c>
      <c r="H8" s="69">
        <v>14.4</v>
      </c>
      <c r="J8" s="69" t="s">
        <v>215</v>
      </c>
      <c r="K8" s="69">
        <v>3.7</v>
      </c>
      <c r="L8" s="69">
        <v>11.5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760</v>
      </c>
      <c r="C16" s="69">
        <v>1040</v>
      </c>
      <c r="D16" s="69">
        <v>0</v>
      </c>
      <c r="E16" s="69">
        <v>3000</v>
      </c>
      <c r="F16" s="69">
        <v>226.4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11.3</v>
      </c>
      <c r="O16" s="69" t="s">
        <v>4</v>
      </c>
      <c r="P16" s="69">
        <v>0</v>
      </c>
      <c r="Q16" s="69">
        <v>0</v>
      </c>
      <c r="R16" s="69">
        <v>15</v>
      </c>
      <c r="S16" s="69">
        <v>100</v>
      </c>
      <c r="T16" s="69">
        <v>2.1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142.69999999999999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40.5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0.7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0.7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8.8000000000000007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1.8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255.9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4.8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1.3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0.2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560</v>
      </c>
      <c r="C36" s="69">
        <v>800</v>
      </c>
      <c r="D36" s="69">
        <v>0</v>
      </c>
      <c r="E36" s="69">
        <v>2500</v>
      </c>
      <c r="F36" s="69">
        <v>200.7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730.6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2204.1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1457.2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28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81.400000000000006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8.1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7.4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416.7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2.7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54.8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53.8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6" sqref="F16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65</v>
      </c>
      <c r="E2" s="62">
        <v>1252.7202</v>
      </c>
      <c r="F2" s="62">
        <v>220.40297000000001</v>
      </c>
      <c r="G2" s="62">
        <v>20.769912999999999</v>
      </c>
      <c r="H2" s="62">
        <v>11.277175</v>
      </c>
      <c r="I2" s="62">
        <v>9.4927379999999992</v>
      </c>
      <c r="J2" s="62">
        <v>40.470669999999998</v>
      </c>
      <c r="K2" s="62">
        <v>23.880970000000001</v>
      </c>
      <c r="L2" s="62">
        <v>16.589699</v>
      </c>
      <c r="M2" s="62">
        <v>11.065977999999999</v>
      </c>
      <c r="N2" s="62">
        <v>1.6912925999999999</v>
      </c>
      <c r="O2" s="62">
        <v>5.5207305</v>
      </c>
      <c r="P2" s="62">
        <v>263.78750000000002</v>
      </c>
      <c r="Q2" s="62">
        <v>10.359162</v>
      </c>
      <c r="R2" s="62">
        <v>226.40379999999999</v>
      </c>
      <c r="S2" s="62">
        <v>65.913399999999996</v>
      </c>
      <c r="T2" s="62">
        <v>1925.8846000000001</v>
      </c>
      <c r="U2" s="62">
        <v>2.1313615000000001</v>
      </c>
      <c r="V2" s="62">
        <v>11.260671</v>
      </c>
      <c r="W2" s="62">
        <v>142.70348999999999</v>
      </c>
      <c r="X2" s="62">
        <v>40.491869999999999</v>
      </c>
      <c r="Y2" s="62">
        <v>0.73792756000000004</v>
      </c>
      <c r="Z2" s="62">
        <v>0.67798703999999999</v>
      </c>
      <c r="AA2" s="62">
        <v>8.7873380000000001</v>
      </c>
      <c r="AB2" s="62">
        <v>1.8113395999999999</v>
      </c>
      <c r="AC2" s="62">
        <v>255.90091000000001</v>
      </c>
      <c r="AD2" s="62">
        <v>4.7596045</v>
      </c>
      <c r="AE2" s="62">
        <v>1.3242394</v>
      </c>
      <c r="AF2" s="62">
        <v>0.21624077999999999</v>
      </c>
      <c r="AG2" s="62">
        <v>200.69274999999999</v>
      </c>
      <c r="AH2" s="62">
        <v>116.58284</v>
      </c>
      <c r="AI2" s="62">
        <v>84.109909999999999</v>
      </c>
      <c r="AJ2" s="62">
        <v>730.55633999999998</v>
      </c>
      <c r="AK2" s="62">
        <v>2204.1203999999998</v>
      </c>
      <c r="AL2" s="62">
        <v>27.971803999999999</v>
      </c>
      <c r="AM2" s="62">
        <v>1457.2349999999999</v>
      </c>
      <c r="AN2" s="62">
        <v>81.366929999999996</v>
      </c>
      <c r="AO2" s="62">
        <v>8.0778250000000007</v>
      </c>
      <c r="AP2" s="62">
        <v>5.4480079999999997</v>
      </c>
      <c r="AQ2" s="62">
        <v>2.6298168</v>
      </c>
      <c r="AR2" s="62">
        <v>7.4116406000000001</v>
      </c>
      <c r="AS2" s="62">
        <v>416.71426000000002</v>
      </c>
      <c r="AT2" s="62">
        <v>5.0508630000000001E-3</v>
      </c>
      <c r="AU2" s="62">
        <v>2.6957076</v>
      </c>
      <c r="AV2" s="62">
        <v>54.81194</v>
      </c>
      <c r="AW2" s="62">
        <v>53.838107999999998</v>
      </c>
      <c r="AX2" s="62">
        <v>6.3561900000000005E-2</v>
      </c>
      <c r="AY2" s="62">
        <v>0.49970140000000002</v>
      </c>
      <c r="AZ2" s="62">
        <v>176.63292000000001</v>
      </c>
      <c r="BA2" s="62">
        <v>33.37885</v>
      </c>
      <c r="BB2" s="62">
        <v>10.099752000000001</v>
      </c>
      <c r="BC2" s="62">
        <v>13.868366999999999</v>
      </c>
      <c r="BD2" s="62">
        <v>9.4088600000000007</v>
      </c>
      <c r="BE2" s="62">
        <v>0.23662101999999999</v>
      </c>
      <c r="BF2" s="62">
        <v>1.7018408</v>
      </c>
      <c r="BG2" s="62">
        <v>0</v>
      </c>
      <c r="BH2" s="62">
        <v>0</v>
      </c>
      <c r="BI2" s="62">
        <v>2.6567600000000001E-4</v>
      </c>
      <c r="BJ2" s="62">
        <v>9.8548899999999998E-3</v>
      </c>
      <c r="BK2" s="62">
        <v>0</v>
      </c>
      <c r="BL2" s="62">
        <v>5.1141433E-2</v>
      </c>
      <c r="BM2" s="62">
        <v>1.5199031999999999</v>
      </c>
      <c r="BN2" s="62">
        <v>0.22322299000000001</v>
      </c>
      <c r="BO2" s="62">
        <v>22.656378</v>
      </c>
      <c r="BP2" s="62">
        <v>5.1349099999999996</v>
      </c>
      <c r="BQ2" s="62">
        <v>6.2352653</v>
      </c>
      <c r="BR2" s="62">
        <v>30.463114000000001</v>
      </c>
      <c r="BS2" s="62">
        <v>15.280991999999999</v>
      </c>
      <c r="BT2" s="62">
        <v>2.5182525999999998</v>
      </c>
      <c r="BU2" s="62">
        <v>7.0105180000000003E-3</v>
      </c>
      <c r="BV2" s="62">
        <v>5.3225882000000002E-2</v>
      </c>
      <c r="BW2" s="62">
        <v>0.21080607000000001</v>
      </c>
      <c r="BX2" s="62">
        <v>0.56041240000000003</v>
      </c>
      <c r="BY2" s="62">
        <v>8.7447049999999998E-2</v>
      </c>
      <c r="BZ2" s="62">
        <v>1.056006E-3</v>
      </c>
      <c r="CA2" s="62">
        <v>0.62715982999999997</v>
      </c>
      <c r="CB2" s="62">
        <v>5.0632370000000003E-2</v>
      </c>
      <c r="CC2" s="62">
        <v>4.4517334999999998E-2</v>
      </c>
      <c r="CD2" s="62">
        <v>1.2455533999999999</v>
      </c>
      <c r="CE2" s="62">
        <v>1.9571742E-2</v>
      </c>
      <c r="CF2" s="62">
        <v>8.1301330000000005E-2</v>
      </c>
      <c r="CG2" s="62">
        <v>4.9500000000000003E-7</v>
      </c>
      <c r="CH2" s="62">
        <v>5.0802709999999999E-3</v>
      </c>
      <c r="CI2" s="62">
        <v>2.5328759999999999E-3</v>
      </c>
      <c r="CJ2" s="62">
        <v>2.5735345000000001</v>
      </c>
      <c r="CK2" s="62">
        <v>5.2502399999999998E-3</v>
      </c>
      <c r="CL2" s="62">
        <v>0.29391187000000002</v>
      </c>
      <c r="CM2" s="62">
        <v>1.4107068</v>
      </c>
      <c r="CN2" s="62">
        <v>1448.5042000000001</v>
      </c>
      <c r="CO2" s="62">
        <v>2462.1523000000002</v>
      </c>
      <c r="CP2" s="62">
        <v>1284.5479</v>
      </c>
      <c r="CQ2" s="62">
        <v>568.57000000000005</v>
      </c>
      <c r="CR2" s="62">
        <v>287.94653</v>
      </c>
      <c r="CS2" s="62">
        <v>367.22025000000002</v>
      </c>
      <c r="CT2" s="62">
        <v>1383.5476000000001</v>
      </c>
      <c r="CU2" s="62">
        <v>738.07259999999997</v>
      </c>
      <c r="CV2" s="62">
        <v>1085.9634000000001</v>
      </c>
      <c r="CW2" s="62">
        <v>813.96960000000001</v>
      </c>
      <c r="CX2" s="62">
        <v>219.16084000000001</v>
      </c>
      <c r="CY2" s="62">
        <v>1942.1239</v>
      </c>
      <c r="CZ2" s="62">
        <v>675.32939999999996</v>
      </c>
      <c r="DA2" s="62">
        <v>1926.3403000000001</v>
      </c>
      <c r="DB2" s="62">
        <v>2096.0893999999998</v>
      </c>
      <c r="DC2" s="62">
        <v>2442.3416000000002</v>
      </c>
      <c r="DD2" s="62">
        <v>4004.0344</v>
      </c>
      <c r="DE2" s="62">
        <v>792.48689999999999</v>
      </c>
      <c r="DF2" s="62">
        <v>2301.9987999999998</v>
      </c>
      <c r="DG2" s="62">
        <v>933.70135000000005</v>
      </c>
      <c r="DH2" s="62">
        <v>37.213405999999999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33.37885</v>
      </c>
      <c r="B6">
        <f>BB2</f>
        <v>10.099752000000001</v>
      </c>
      <c r="C6">
        <f>BC2</f>
        <v>13.868366999999999</v>
      </c>
      <c r="D6">
        <f>BD2</f>
        <v>9.4088600000000007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8" sqref="I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20265</v>
      </c>
      <c r="C2" s="56">
        <f ca="1">YEAR(TODAY())-YEAR(B2)+IF(TODAY()&gt;=DATE(YEAR(TODAY()),MONTH(B2),DAY(B2)),0,-1)</f>
        <v>65</v>
      </c>
      <c r="E2" s="52">
        <v>156.4</v>
      </c>
      <c r="F2" s="53" t="s">
        <v>275</v>
      </c>
      <c r="G2" s="52">
        <v>57.7</v>
      </c>
      <c r="H2" s="51" t="s">
        <v>40</v>
      </c>
      <c r="I2" s="78">
        <f>ROUND(G3/E3^2,1)</f>
        <v>23.6</v>
      </c>
    </row>
    <row r="3" spans="1:9">
      <c r="E3" s="51">
        <f>E2/100</f>
        <v>1.5640000000000001</v>
      </c>
      <c r="F3" s="51" t="s">
        <v>39</v>
      </c>
      <c r="G3" s="51">
        <f>G2</f>
        <v>57.7</v>
      </c>
      <c r="H3" s="51" t="s">
        <v>40</v>
      </c>
      <c r="I3" s="78"/>
    </row>
    <row r="4" spans="1:9">
      <c r="A4" t="s">
        <v>272</v>
      </c>
    </row>
    <row r="5" spans="1:9">
      <c r="B5" s="60">
        <v>44189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황영희, ID : H1900578)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10:16:57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44189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65</v>
      </c>
      <c r="G12" s="100"/>
      <c r="H12" s="100"/>
      <c r="I12" s="100"/>
      <c r="K12" s="129">
        <f>'개인정보 및 신체계측 입력'!E2</f>
        <v>156.4</v>
      </c>
      <c r="L12" s="130"/>
      <c r="M12" s="123">
        <f>'개인정보 및 신체계측 입력'!G2</f>
        <v>57.7</v>
      </c>
      <c r="N12" s="124"/>
      <c r="O12" s="119" t="s">
        <v>270</v>
      </c>
      <c r="P12" s="113"/>
      <c r="Q12" s="96">
        <f>'개인정보 및 신체계측 입력'!I2</f>
        <v>23.6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황영희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78.3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7.4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14.4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0.7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11.5</v>
      </c>
      <c r="L72" s="36" t="s">
        <v>52</v>
      </c>
      <c r="M72" s="36">
        <f>ROUND('DRIs DATA'!K8,1)</f>
        <v>3.7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30.19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94.17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40.5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120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25.09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146.94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81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1940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2021-02-15T07:34:22Z</dcterms:modified>
</cp:coreProperties>
</file>