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<sst xmlns="http://schemas.openxmlformats.org/spreadsheetml/2006/main" count="692" uniqueCount="283">
  <si>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</si>
  <si>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</si>
  <si>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</si>
  <si>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</si>
  <si>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</si>
  <si>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</si>
  <si>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</si>
  <si>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</si>
  <si>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</si>
  <si>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</si>
  <si>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</si>
  <si>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</si>
  <si>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</si>
  <si>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</si>
  <si>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</si>
  <si>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</si>
  <si>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</si>
  <si>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</si>
  <si>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</si>
  <si>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</si>
  <si>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</si>
  <si>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</si>
  <si>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</si>
  <si>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</si>
  <si>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</si>
  <si>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</si>
  <si>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</si>
  <si>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</si>
  <si>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</si>
  <si>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</si>
  <si>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</si>
  <si>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</si>
  <si>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</si>
  <si>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</si>
  <si>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</si>
  <si>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</si>
  <si>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</si>
  <si>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</si>
  <si>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</si>
  <si>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</si>
  <si>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</si>
  <si>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</si>
  <si>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</si>
  <si>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</si>
  <si>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</si>
  <si>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</si>
  <si>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</si>
  <si>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</si>
  <si>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</si>
  <si>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</si>
  <si>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</si>
  <si>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</si>
  <si>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</si>
  <si>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</si>
  <si>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</si>
  <si>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</si>
  <si>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</si>
  <si>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</si>
  <si>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</si>
  <si>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</si>
  <si>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</si>
  <si>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</si>
  <si>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</si>
  <si>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</si>
  <si>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</si>
  <si>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</si>
  <si>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</si>
  <si>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</si>
  <si>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</si>
  <si>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</si>
  <si>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</si>
  <si>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</si>
  <si>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</si>
  <si>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</si>
  <si>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</si>
  <si>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</si>
  <si>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</si>
  <si>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</si>
  <si>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</si>
  <si>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</si>
  <si>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</si>
  <si>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</si>
  <si>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</si>
  <si>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</si>
  <si>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</si>
  <si>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</si>
  <si>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</si>
  <si>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</si>
  <si>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</si>
  <si>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</si>
  <si>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</si>
  <si>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</si>
  <si>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</si>
  <si>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</si>
  <si>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</si>
  <si>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</si>
  <si>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</si>
  <si>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</si>
  <si>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</si>
  <si>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</si>
  <si>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</si>
  <si>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</si>
  <si>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</si>
  <si>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</si>
  <si>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</si>
  <si>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</si>
  <si>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</si>
  <si>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</si>
  <si>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</si>
  <si>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</si>
  <si>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</si>
  <si>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</si>
  <si>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</si>
  <si>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</si>
  <si>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</si>
  <si>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</si>
  <si>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</si>
  <si>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</si>
  <si>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</si>
  <si>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</si>
  <si>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</si>
  <si>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</si>
  <si>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</si>
  <si>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</si>
  <si>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</si>
  <si>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</si>
  <si>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</si>
  <si>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</si>
  <si>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</si>
  <si>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</si>
  <si>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</si>
  <si>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</si>
  <si>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</si>
  <si>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</si>
  <si>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</si>
  <si>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</si>
  <si>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</si>
  <si>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</si>
  <si>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</si>
  <si>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</si>
  <si>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</si>
  <si>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</si>
  <si>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</si>
  <si>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</si>
  <si>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</si>
  <si>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</si>
  <si>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</si>
  <si>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</si>
  <si>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</si>
  <si>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</si>
  <si>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</si>
  <si>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</si>
  <si>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</si>
  <si>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</si>
  <si>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</si>
  <si>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</si>
  <si>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</si>
  <si>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</si>
  <si>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</si>
  <si>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</si>
  <si>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</si>
  <si>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</si>
  <si>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</si>
  <si>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</si>
  <si>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</si>
  <si>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</si>
  <si>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</si>
  <si>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</si>
  <si>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</si>
  <si>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</si>
  <si>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</si>
  <si>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</si>
  <si>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</si>
  <si>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</si>
  <si>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</si>
  <si>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</si>
  <si>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</si>
  <si>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</si>
  <si>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</si>
  <si>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</si>
  <si>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</si>
  <si>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</si>
  <si>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</si>
  <si>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</si>
  <si>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</si>
  <si>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</si>
  <si>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</si>
  <si>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</si>
  <si>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</si>
  <si>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</si>
  <si>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</si>
  <si>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</si>
  <si>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</si>
  <si>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</si>
  <si>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</si>
  <si>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</si>
  <si>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</si>
  <si>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</si>
  <si>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</si>
  <si>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</si>
  <si>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</si>
  <si>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</si>
  <si>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</si>
  <si>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</si>
  <si>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</si>
  <si>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</si>
  <si>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</si>
  <si>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</si>
  <si>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</si>
  <si>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</si>
  <si>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</si>
  <si>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</si>
  <si>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</si>
  <si>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</si>
  <si>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</si>
  <si>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</si>
  <si>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</si>
  <si>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</si>
  <si>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</si>
  <si>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</si>
  <si>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</si>
  <si>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</si>
  <si>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</si>
  <si>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</si>
  <si>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</si>
  <si>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</si>
  <si>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</si>
  <si>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</si>
  <si>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</si>
  <si>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</si>
  <si>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</si>
  <si>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</si>
  <si>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</si>
  <si>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</si>
  <si>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</si>
  <si>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</si>
  <si>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</si>
  <si>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</si>
  <si>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</si>
  <si>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</si>
  <si>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</si>
  <si>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</si>
  <si>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</si>
  <si>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</si>
  <si>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</si>
  <si>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</si>
  <si>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</si>
  <si>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</si>
  <si>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</si>
  <si>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</si>
  <si>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</si>
  <si>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</si>
  <si>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</si>
  <si>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</si>
  <si>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</si>
  <si>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</si>
  <si>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</si>
  <si>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</si>
  <si>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</si>
  <si>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</si>
  <si>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</si>
  <si>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</si>
  <si>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</si>
  <si>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</si>
  <si>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</si>
  <si>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</si>
  <si>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</si>
  <si>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</si>
  <si>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</si>
  <si>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</si>
  <si>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</si>
  <si>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</si>
  <si>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</si>
  <si>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</si>
  <si>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</si>
  <si>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</si>
  <si>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</si>
  <si>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</si>
  <si>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</si>
  <si>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김혜영, ID : H1900579)</t>
  </si>
  <si>
    <t>2021년 02월 10일 15:49:39</t>
  </si>
  <si>
    <t>H1900579</t>
  </si>
  <si>
    <t>김혜영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</si>
</sst>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6944"/>
        <c:axId val="515514592"/>
      </c:barChart>
      <c:catAx>
        <c:axId val="51551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4592"/>
        <c:crosses val="autoZero"/>
        <c:auto val="1"/>
        <c:lblAlgn val="ctr"/>
        <c:lblOffset val="100"/>
        <c:noMultiLvlLbl val="0"/>
      </c:catAx>
      <c:valAx>
        <c:axId val="51551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2392"/>
        <c:axId val="604818272"/>
      </c:barChart>
      <c:catAx>
        <c:axId val="60481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8272"/>
        <c:crosses val="autoZero"/>
        <c:auto val="1"/>
        <c:lblAlgn val="ctr"/>
        <c:lblOffset val="100"/>
        <c:noMultiLvlLbl val="0"/>
      </c:catAx>
      <c:valAx>
        <c:axId val="60481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3568"/>
        <c:axId val="604813960"/>
      </c:barChart>
      <c:catAx>
        <c:axId val="60481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3960"/>
        <c:crosses val="autoZero"/>
        <c:auto val="1"/>
        <c:lblAlgn val="ctr"/>
        <c:lblOffset val="100"/>
        <c:noMultiLvlLbl val="0"/>
      </c:catAx>
      <c:valAx>
        <c:axId val="60481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7096"/>
        <c:axId val="604814352"/>
      </c:barChart>
      <c:catAx>
        <c:axId val="60481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4352"/>
        <c:crosses val="autoZero"/>
        <c:auto val="1"/>
        <c:lblAlgn val="ctr"/>
        <c:lblOffset val="100"/>
        <c:noMultiLvlLbl val="0"/>
      </c:catAx>
      <c:valAx>
        <c:axId val="6048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4767.8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5528"/>
        <c:axId val="604817488"/>
      </c:barChart>
      <c:catAx>
        <c:axId val="6048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7488"/>
        <c:crosses val="autoZero"/>
        <c:auto val="1"/>
        <c:lblAlgn val="ctr"/>
        <c:lblOffset val="100"/>
        <c:noMultiLvlLbl val="0"/>
      </c:catAx>
      <c:valAx>
        <c:axId val="604817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5920"/>
        <c:axId val="604816704"/>
      </c:barChart>
      <c:catAx>
        <c:axId val="6048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6704"/>
        <c:crosses val="autoZero"/>
        <c:auto val="1"/>
        <c:lblAlgn val="ctr"/>
        <c:lblOffset val="100"/>
        <c:noMultiLvlLbl val="0"/>
      </c:catAx>
      <c:valAx>
        <c:axId val="6048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9448"/>
        <c:axId val="604817880"/>
      </c:barChart>
      <c:catAx>
        <c:axId val="6048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7880"/>
        <c:crosses val="autoZero"/>
        <c:auto val="1"/>
        <c:lblAlgn val="ctr"/>
        <c:lblOffset val="100"/>
        <c:noMultiLvlLbl val="0"/>
      </c:catAx>
      <c:valAx>
        <c:axId val="6048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8504"/>
        <c:axId val="493678896"/>
      </c:barChart>
      <c:catAx>
        <c:axId val="4936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8896"/>
        <c:crosses val="autoZero"/>
        <c:auto val="1"/>
        <c:lblAlgn val="ctr"/>
        <c:lblOffset val="100"/>
        <c:noMultiLvlLbl val="0"/>
      </c:catAx>
      <c:valAx>
        <c:axId val="49367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3673.6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5760"/>
        <c:axId val="493676152"/>
      </c:barChart>
      <c:catAx>
        <c:axId val="4936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6152"/>
        <c:crosses val="autoZero"/>
        <c:auto val="1"/>
        <c:lblAlgn val="ctr"/>
        <c:lblOffset val="100"/>
        <c:noMultiLvlLbl val="0"/>
      </c:catAx>
      <c:valAx>
        <c:axId val="493676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6544"/>
        <c:axId val="493679288"/>
      </c:barChart>
      <c:catAx>
        <c:axId val="49367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9288"/>
        <c:crosses val="autoZero"/>
        <c:auto val="1"/>
        <c:lblAlgn val="ctr"/>
        <c:lblOffset val="100"/>
        <c:noMultiLvlLbl val="0"/>
      </c:catAx>
      <c:valAx>
        <c:axId val="49367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2032"/>
        <c:axId val="493680072"/>
      </c:barChart>
      <c:catAx>
        <c:axId val="49368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0072"/>
        <c:crosses val="autoZero"/>
        <c:auto val="1"/>
        <c:lblAlgn val="ctr"/>
        <c:lblOffset val="100"/>
        <c:noMultiLvlLbl val="0"/>
      </c:catAx>
      <c:valAx>
        <c:axId val="49368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3416"/>
        <c:axId val="515513808"/>
      </c:barChart>
      <c:catAx>
        <c:axId val="51551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3808"/>
        <c:crosses val="autoZero"/>
        <c:auto val="1"/>
        <c:lblAlgn val="ctr"/>
        <c:lblOffset val="100"/>
        <c:noMultiLvlLbl val="0"/>
      </c:catAx>
      <c:valAx>
        <c:axId val="51551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302.89999999999998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7720"/>
        <c:axId val="493674584"/>
      </c:barChart>
      <c:catAx>
        <c:axId val="49367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4584"/>
        <c:crosses val="autoZero"/>
        <c:auto val="1"/>
        <c:lblAlgn val="ctr"/>
        <c:lblOffset val="100"/>
        <c:noMultiLvlLbl val="0"/>
      </c:catAx>
      <c:valAx>
        <c:axId val="49367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0312"/>
        <c:axId val="507679920"/>
      </c:barChart>
      <c:catAx>
        <c:axId val="50768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9920"/>
        <c:crosses val="autoZero"/>
        <c:auto val="1"/>
        <c:lblAlgn val="ctr"/>
        <c:lblOffset val="100"/>
        <c:noMultiLvlLbl val="0"/>
      </c:catAx>
      <c:valAx>
        <c:axId val="50767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19.3</c:v>
                </c:pt>
                <c:pt idx="1">
                  <c:v>27.1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679528"/>
        <c:axId val="507680704"/>
      </c:barChart>
      <c:catAx>
        <c:axId val="50767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80704"/>
        <c:crosses val="autoZero"/>
        <c:auto val="1"/>
        <c:lblAlgn val="ctr"/>
        <c:lblOffset val="100"/>
        <c:noMultiLvlLbl val="0"/>
      </c:catAx>
      <c:valAx>
        <c:axId val="50768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14.244128999999999</c:v>
                </c:pt>
                <c:pt idx="1">
                  <c:v>17.853752</c:v>
                </c:pt>
                <c:pt idx="2">
                  <c:v>27.353584000000001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1880"/>
        <c:axId val="507678744"/>
      </c:barChart>
      <c:catAx>
        <c:axId val="50768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8744"/>
        <c:crosses val="autoZero"/>
        <c:auto val="1"/>
        <c:lblAlgn val="ctr"/>
        <c:lblOffset val="100"/>
        <c:noMultiLvlLbl val="0"/>
      </c:catAx>
      <c:valAx>
        <c:axId val="50767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3960"/>
        <c:axId val="522052392"/>
      </c:barChart>
      <c:catAx>
        <c:axId val="52205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2392"/>
        <c:crosses val="autoZero"/>
        <c:auto val="1"/>
        <c:lblAlgn val="ctr"/>
        <c:lblOffset val="100"/>
        <c:noMultiLvlLbl val="0"/>
      </c:catAx>
      <c:valAx>
        <c:axId val="52205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68.400000000000006</c:v>
                </c:pt>
                <c:pt idx="1">
                  <c:v>12.7</c:v>
                </c:pt>
                <c:pt idx="2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050432"/>
        <c:axId val="522050824"/>
      </c:barChart>
      <c:catAx>
        <c:axId val="5220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0824"/>
        <c:crosses val="autoZero"/>
        <c:auto val="1"/>
        <c:lblAlgn val="ctr"/>
        <c:lblOffset val="100"/>
        <c:noMultiLvlLbl val="0"/>
      </c:catAx>
      <c:valAx>
        <c:axId val="52205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2162.1999999999998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3176"/>
        <c:axId val="522053568"/>
      </c:barChart>
      <c:catAx>
        <c:axId val="52205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3568"/>
        <c:crosses val="autoZero"/>
        <c:auto val="1"/>
        <c:lblAlgn val="ctr"/>
        <c:lblOffset val="100"/>
        <c:noMultiLvlLbl val="0"/>
      </c:catAx>
      <c:valAx>
        <c:axId val="52205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0568"/>
        <c:axId val="254640960"/>
      </c:barChart>
      <c:catAx>
        <c:axId val="2546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0960"/>
        <c:crosses val="autoZero"/>
        <c:auto val="1"/>
        <c:lblAlgn val="ctr"/>
        <c:lblOffset val="100"/>
        <c:noMultiLvlLbl val="0"/>
      </c:catAx>
      <c:valAx>
        <c:axId val="25464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1352"/>
        <c:axId val="660806600"/>
      </c:barChart>
      <c:catAx>
        <c:axId val="2546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6600"/>
        <c:crosses val="autoZero"/>
        <c:auto val="1"/>
        <c:lblAlgn val="ctr"/>
        <c:lblOffset val="100"/>
        <c:noMultiLvlLbl val="0"/>
      </c:catAx>
      <c:valAx>
        <c:axId val="66080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5200"/>
        <c:axId val="694627944"/>
      </c:barChart>
      <c:catAx>
        <c:axId val="6946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7944"/>
        <c:crosses val="autoZero"/>
        <c:auto val="1"/>
        <c:lblAlgn val="ctr"/>
        <c:lblOffset val="100"/>
        <c:noMultiLvlLbl val="0"/>
      </c:catAx>
      <c:valAx>
        <c:axId val="69462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12801.6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8560"/>
        <c:axId val="660806208"/>
      </c:barChart>
      <c:catAx>
        <c:axId val="66080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6208"/>
        <c:crosses val="autoZero"/>
        <c:auto val="1"/>
        <c:lblAlgn val="ctr"/>
        <c:lblOffset val="100"/>
        <c:noMultiLvlLbl val="0"/>
      </c:catAx>
      <c:valAx>
        <c:axId val="66080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7384"/>
        <c:axId val="660808168"/>
      </c:barChart>
      <c:catAx>
        <c:axId val="6608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8168"/>
        <c:crosses val="autoZero"/>
        <c:auto val="1"/>
        <c:lblAlgn val="ctr"/>
        <c:lblOffset val="100"/>
        <c:noMultiLvlLbl val="0"/>
      </c:catAx>
      <c:valAx>
        <c:axId val="66080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8952"/>
        <c:axId val="660809344"/>
      </c:barChart>
      <c:catAx>
        <c:axId val="6608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9344"/>
        <c:crosses val="autoZero"/>
        <c:auto val="1"/>
        <c:lblAlgn val="ctr"/>
        <c:lblOffset val="100"/>
        <c:noMultiLvlLbl val="0"/>
      </c:catAx>
      <c:valAx>
        <c:axId val="66080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4024"/>
        <c:axId val="694621280"/>
      </c:barChart>
      <c:catAx>
        <c:axId val="6946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1280"/>
        <c:crosses val="autoZero"/>
        <c:auto val="1"/>
        <c:lblAlgn val="ctr"/>
        <c:lblOffset val="100"/>
        <c:noMultiLvlLbl val="0"/>
      </c:catAx>
      <c:valAx>
        <c:axId val="69462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1672"/>
        <c:axId val="694625984"/>
      </c:barChart>
      <c:catAx>
        <c:axId val="6946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5984"/>
        <c:crosses val="autoZero"/>
        <c:auto val="1"/>
        <c:lblAlgn val="ctr"/>
        <c:lblOffset val="100"/>
        <c:noMultiLvlLbl val="0"/>
      </c:catAx>
      <c:valAx>
        <c:axId val="69462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2064"/>
        <c:axId val="694625592"/>
      </c:barChart>
      <c:catAx>
        <c:axId val="69462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5592"/>
        <c:crosses val="autoZero"/>
        <c:auto val="1"/>
        <c:lblAlgn val="ctr"/>
        <c:lblOffset val="100"/>
        <c:noMultiLvlLbl val="0"/>
      </c:catAx>
      <c:valAx>
        <c:axId val="69462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6376"/>
        <c:axId val="694622848"/>
      </c:barChart>
      <c:catAx>
        <c:axId val="6946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2848"/>
        <c:crosses val="autoZero"/>
        <c:auto val="1"/>
        <c:lblAlgn val="ctr"/>
        <c:lblOffset val="100"/>
        <c:noMultiLvlLbl val="0"/>
      </c:catAx>
      <c:valAx>
        <c:axId val="6946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7160"/>
        <c:axId val="694623240"/>
      </c:barChart>
      <c:catAx>
        <c:axId val="6946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3240"/>
        <c:crosses val="autoZero"/>
        <c:auto val="1"/>
        <c:lblAlgn val="ctr"/>
        <c:lblOffset val="100"/>
        <c:noMultiLvlLbl val="0"/>
      </c:catAx>
      <c:valAx>
        <c:axId val="69462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6768"/>
        <c:axId val="604816312"/>
      </c:barChart>
      <c:catAx>
        <c:axId val="69462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6312"/>
        <c:crosses val="autoZero"/>
        <c:auto val="1"/>
        <c:lblAlgn val="ctr"/>
        <c:lblOffset val="100"/>
        <c:noMultiLvlLbl val="0"/>
      </c:catAx>
      <c:valAx>
        <c:axId val="60481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김혜영, ID : H1900579)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15:49:39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2240</v>
      </c>
      <c r="C6" s="59">
        <f>'DRIs DATA 입력'!C6</f>
        <v>2162.1999999999998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68.400000000000006</v>
      </c>
      <c r="G8" s="59">
        <f>'DRIs DATA 입력'!G8</f>
        <v>12.7</v>
      </c>
      <c r="H8" s="59">
        <f>'DRIs DATA 입력'!H8</f>
        <v>18.8</v>
      </c>
      <c r="I8" s="46"/>
      <c r="J8" s="59" t="s">
        <v>215</v>
      </c>
      <c r="K8" s="59">
        <f>'DRIs DATA 입력'!K8</f>
        <v>19.3</v>
      </c>
      <c r="L8" s="59">
        <f>'DRIs DATA 입력'!L8</f>
        <v>27.1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1039.8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471.3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1081.5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1402.8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12801.6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4767.8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169.2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157.4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3673.6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302.89999999999998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2240</v>
      </c>
      <c r="C6" s="69">
        <v>2162.1999999999998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88.4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47.3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68.400000000000006</v>
      </c>
      <c r="G8" s="69">
        <v>12.7</v>
      </c>
      <c r="H8" s="69">
        <v>18.8</v>
      </c>
      <c r="J8" s="69" t="s">
        <v>215</v>
      </c>
      <c r="K8" s="69">
        <v>19.3</v>
      </c>
      <c r="L8" s="69">
        <v>27.1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800</v>
      </c>
      <c r="C16" s="69">
        <v>1140</v>
      </c>
      <c r="D16" s="69">
        <v>0</v>
      </c>
      <c r="E16" s="69">
        <v>3000</v>
      </c>
      <c r="F16" s="69">
        <v>1039.8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35.9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4.0999999999999996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471.3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191.2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2.8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2.1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23.4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2.7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1081.5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13.5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2.9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1.9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510</v>
      </c>
      <c r="C36" s="69">
        <v>700</v>
      </c>
      <c r="D36" s="69">
        <v>0</v>
      </c>
      <c r="E36" s="69">
        <v>2500</v>
      </c>
      <c r="F36" s="69">
        <v>693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1402.8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12801.6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4767.8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169.2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157.4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24.9</v>
      </c>
      <c r="H46" s="69" t="s">
        <v>24</v>
      </c>
      <c r="I46" s="69">
        <v>11</v>
      </c>
      <c r="J46" s="69">
        <v>13</v>
      </c>
      <c r="K46" s="69">
        <v>0</v>
      </c>
      <c r="L46" s="69">
        <v>35</v>
      </c>
      <c r="M46" s="69">
        <v>14.2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3673.6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0.6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4.2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302.89999999999998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89.5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42</v>
      </c>
      <c r="E2" s="62">
        <v>2162.2415000000001</v>
      </c>
      <c r="F2" s="62">
        <v>320.77368000000001</v>
      </c>
      <c r="G2" s="62">
        <v>59.675629999999998</v>
      </c>
      <c r="H2" s="62">
        <v>38.036022000000003</v>
      </c>
      <c r="I2" s="62">
        <v>21.639605</v>
      </c>
      <c r="J2" s="62">
        <v>88.350949999999997</v>
      </c>
      <c r="K2" s="62">
        <v>49.597557000000002</v>
      </c>
      <c r="L2" s="62">
        <v>38.753394999999998</v>
      </c>
      <c r="M2" s="62">
        <v>47.273823</v>
      </c>
      <c r="N2" s="62">
        <v>4.0667669999999996</v>
      </c>
      <c r="O2" s="62">
        <v>30.008575</v>
      </c>
      <c r="P2" s="62">
        <v>1643.6507999999999</v>
      </c>
      <c r="Q2" s="62">
        <v>50.968215999999998</v>
      </c>
      <c r="R2" s="62">
        <v>1039.8033</v>
      </c>
      <c r="S2" s="62">
        <v>105.56476000000001</v>
      </c>
      <c r="T2" s="62">
        <v>11210.864</v>
      </c>
      <c r="U2" s="62">
        <v>4.0615205999999997</v>
      </c>
      <c r="V2" s="62">
        <v>35.907609999999998</v>
      </c>
      <c r="W2" s="62">
        <v>471.28802000000002</v>
      </c>
      <c r="X2" s="62">
        <v>191.23427000000001</v>
      </c>
      <c r="Y2" s="62">
        <v>2.8044042999999999</v>
      </c>
      <c r="Z2" s="62">
        <v>2.0902213999999999</v>
      </c>
      <c r="AA2" s="62">
        <v>23.36439</v>
      </c>
      <c r="AB2" s="62">
        <v>2.6930716000000001</v>
      </c>
      <c r="AC2" s="62">
        <v>1081.4529</v>
      </c>
      <c r="AD2" s="62">
        <v>13.488635</v>
      </c>
      <c r="AE2" s="62">
        <v>2.8788917000000001</v>
      </c>
      <c r="AF2" s="62">
        <v>1.9400493000000001</v>
      </c>
      <c r="AG2" s="62">
        <v>693.0335</v>
      </c>
      <c r="AH2" s="62">
        <v>478.97818000000001</v>
      </c>
      <c r="AI2" s="62">
        <v>214.05533</v>
      </c>
      <c r="AJ2" s="62">
        <v>1402.7503999999999</v>
      </c>
      <c r="AK2" s="62">
        <v>12801.602999999999</v>
      </c>
      <c r="AL2" s="62">
        <v>169.22954999999999</v>
      </c>
      <c r="AM2" s="62">
        <v>4767.8090000000002</v>
      </c>
      <c r="AN2" s="62">
        <v>157.41815</v>
      </c>
      <c r="AO2" s="62">
        <v>24.933992</v>
      </c>
      <c r="AP2" s="62">
        <v>19.412153</v>
      </c>
      <c r="AQ2" s="62">
        <v>5.5218389999999999</v>
      </c>
      <c r="AR2" s="62">
        <v>14.167157</v>
      </c>
      <c r="AS2" s="62">
        <v>3673.5749999999998</v>
      </c>
      <c r="AT2" s="62">
        <v>0.57829326000000003</v>
      </c>
      <c r="AU2" s="62">
        <v>4.2358560000000001</v>
      </c>
      <c r="AV2" s="62">
        <v>302.85955999999999</v>
      </c>
      <c r="AW2" s="62">
        <v>89.526259999999994</v>
      </c>
      <c r="AX2" s="62">
        <v>9.6714900000000006E-2</v>
      </c>
      <c r="AY2" s="62">
        <v>1.9918952000000001</v>
      </c>
      <c r="AZ2" s="62">
        <v>380.61687999999998</v>
      </c>
      <c r="BA2" s="62">
        <v>59.473391999999997</v>
      </c>
      <c r="BB2" s="62">
        <v>14.244128999999999</v>
      </c>
      <c r="BC2" s="62">
        <v>17.853752</v>
      </c>
      <c r="BD2" s="62">
        <v>27.353584000000001</v>
      </c>
      <c r="BE2" s="62">
        <v>2.0613220000000001</v>
      </c>
      <c r="BF2" s="62">
        <v>11.940325</v>
      </c>
      <c r="BG2" s="62">
        <v>0</v>
      </c>
      <c r="BH2" s="62">
        <v>0</v>
      </c>
      <c r="BI2" s="62">
        <v>2.324338E-3</v>
      </c>
      <c r="BJ2" s="62">
        <v>6.4336309999999994E-2</v>
      </c>
      <c r="BK2" s="62">
        <v>0</v>
      </c>
      <c r="BL2" s="62">
        <v>0.88988703000000002</v>
      </c>
      <c r="BM2" s="62">
        <v>10.081645999999999</v>
      </c>
      <c r="BN2" s="62">
        <v>3.5717083999999999</v>
      </c>
      <c r="BO2" s="62">
        <v>164.15767</v>
      </c>
      <c r="BP2" s="62">
        <v>30.567564000000001</v>
      </c>
      <c r="BQ2" s="62">
        <v>52.367804999999997</v>
      </c>
      <c r="BR2" s="62">
        <v>180.57613000000001</v>
      </c>
      <c r="BS2" s="62">
        <v>63.672969999999999</v>
      </c>
      <c r="BT2" s="62">
        <v>42.522030000000001</v>
      </c>
      <c r="BU2" s="62">
        <v>7.118323E-2</v>
      </c>
      <c r="BV2" s="62">
        <v>4.6750158E-2</v>
      </c>
      <c r="BW2" s="62">
        <v>2.6774274999999998</v>
      </c>
      <c r="BX2" s="62">
        <v>3.037137</v>
      </c>
      <c r="BY2" s="62">
        <v>0.13144413999999999</v>
      </c>
      <c r="BZ2" s="62">
        <v>2.9698039999999999E-3</v>
      </c>
      <c r="CA2" s="62">
        <v>1.0955683000000001</v>
      </c>
      <c r="CB2" s="62">
        <v>2.1242706E-2</v>
      </c>
      <c r="CC2" s="62">
        <v>0.1863968</v>
      </c>
      <c r="CD2" s="62">
        <v>1.6459161</v>
      </c>
      <c r="CE2" s="62">
        <v>0.14376053</v>
      </c>
      <c r="CF2" s="62">
        <v>0.35389769999999998</v>
      </c>
      <c r="CG2" s="165">
        <v>2.4899999999999999E-6</v>
      </c>
      <c r="CH2" s="62">
        <v>3.6570604999999999E-2</v>
      </c>
      <c r="CI2" s="62">
        <v>6.3708410000000004E-3</v>
      </c>
      <c r="CJ2" s="62">
        <v>3.8123681999999999</v>
      </c>
      <c r="CK2" s="62">
        <v>4.0493050000000003E-2</v>
      </c>
      <c r="CL2" s="62">
        <v>0.93665799999999999</v>
      </c>
      <c r="CM2" s="62">
        <v>9.2873760000000001</v>
      </c>
      <c r="CN2" s="62">
        <v>3140.7220000000002</v>
      </c>
      <c r="CO2" s="62">
        <v>5595.4296999999997</v>
      </c>
      <c r="CP2" s="62">
        <v>4009.6956</v>
      </c>
      <c r="CQ2" s="62">
        <v>1190.9857999999999</v>
      </c>
      <c r="CR2" s="62">
        <v>699.18619999999999</v>
      </c>
      <c r="CS2" s="62">
        <v>323.96616</v>
      </c>
      <c r="CT2" s="62">
        <v>3361.4645999999998</v>
      </c>
      <c r="CU2" s="62">
        <v>2228.6084000000001</v>
      </c>
      <c r="CV2" s="62">
        <v>983.99770000000001</v>
      </c>
      <c r="CW2" s="62">
        <v>2641.5493000000001</v>
      </c>
      <c r="CX2" s="62">
        <v>771.99816999999996</v>
      </c>
      <c r="CY2" s="62">
        <v>3606.9539</v>
      </c>
      <c r="CZ2" s="62">
        <v>2230.8733000000002</v>
      </c>
      <c r="DA2" s="62">
        <v>5435.3249999999998</v>
      </c>
      <c r="DB2" s="62">
        <v>4471.37</v>
      </c>
      <c r="DC2" s="62">
        <v>8518.1659999999993</v>
      </c>
      <c r="DD2" s="62">
        <v>14481.119000000001</v>
      </c>
      <c r="DE2" s="62">
        <v>3049.8247000000001</v>
      </c>
      <c r="DF2" s="62">
        <v>5045.9489999999996</v>
      </c>
      <c r="DG2" s="62">
        <v>3297.7433999999998</v>
      </c>
      <c r="DH2" s="62">
        <v>114.02131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59.473391999999997</v>
      </c>
      <c r="B6">
        <f>BB2</f>
        <v>14.244128999999999</v>
      </c>
      <c r="C6">
        <f>BC2</f>
        <v>17.853752</v>
      </c>
      <c r="D6">
        <f>BD2</f>
        <v>27.353584000000001</v>
      </c>
    </row>
    <row r="7" spans="1:11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8" sqref="H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28791</v>
      </c>
      <c r="C2" s="56">
        <f ca="1">YEAR(TODAY())-YEAR(B2)+IF(TODAY()&gt;=DATE(YEAR(TODAY()),MONTH(B2),DAY(B2)),0,-1)</f>
        <v>42</v>
      </c>
      <c r="E2" s="52">
        <v>158.30000000000001</v>
      </c>
      <c r="F2" s="53" t="s">
        <v>275</v>
      </c>
      <c r="G2" s="52">
        <v>64.099999999999994</v>
      </c>
      <c r="H2" s="51" t="s">
        <v>40</v>
      </c>
      <c r="I2" s="78">
        <f>ROUND(G3/E3^2,1)</f>
        <v>25.6</v>
      </c>
    </row>
    <row r="3" spans="1:9">
      <c r="E3" s="51">
        <f>E2/100</f>
        <v>1.5830000000000002</v>
      </c>
      <c r="F3" s="51" t="s">
        <v>39</v>
      </c>
      <c r="G3" s="51">
        <f>G2</f>
        <v>64.099999999999994</v>
      </c>
      <c r="H3" s="51" t="s">
        <v>40</v>
      </c>
      <c r="I3" s="78"/>
    </row>
    <row r="4" spans="1:9">
      <c r="A4" t="s">
        <v>272</v>
      </c>
    </row>
    <row r="5" spans="1:9">
      <c r="B5" s="60">
        <v>44193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김혜영, ID : H1900579)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10일 15:49:39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44193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42</v>
      </c>
      <c r="G12" s="143"/>
      <c r="H12" s="143"/>
      <c r="I12" s="143"/>
      <c r="K12" s="134">
        <f>'개인정보 및 신체계측 입력'!E2</f>
        <v>158.30000000000001</v>
      </c>
      <c r="L12" s="135"/>
      <c r="M12" s="128">
        <f>'개인정보 및 신체계측 입력'!G2</f>
        <v>64.099999999999994</v>
      </c>
      <c r="N12" s="129"/>
      <c r="O12" s="124" t="s">
        <v>270</v>
      </c>
      <c r="P12" s="118"/>
      <c r="Q12" s="121">
        <f>'개인정보 및 신체계측 입력'!I2</f>
        <v>25.6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김혜영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68.400000000000006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12.7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18.8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27.1</v>
      </c>
      <c r="L72" s="36" t="s">
        <v>52</v>
      </c>
      <c r="M72" s="36">
        <f>ROUND('DRIs DATA'!K8,1)</f>
        <v>19.3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138.63999999999999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299.17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191.2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180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86.63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853.44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249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2021-02-15T07:38:55Z</dcterms:modified>
</cp:coreProperties>
</file>